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defaultThemeVersion="124226"/>
  <bookViews>
    <workbookView xWindow="0" yWindow="0" windowWidth="20730" windowHeight="11760"/>
  </bookViews>
  <sheets>
    <sheet name="гироскоп" sheetId="1" r:id="rId1"/>
    <sheet name="СО+ИННК при ГРП" sheetId="2" r:id="rId2"/>
    <sheet name="СО(определение Кнг)" sheetId="4" r:id="rId3"/>
    <sheet name="Инклинометрия" sheetId="3" r:id="rId4"/>
    <sheet name="АКЦ-ГГКц(планшет)" sheetId="5" r:id="rId5"/>
    <sheet name="Заключение АКЦ-ГГКц" sheetId="6" r:id="rId6"/>
  </sheets>
  <definedNames>
    <definedName name="__img2_">гироскоп!$B$286</definedName>
    <definedName name="__img3_">гироскоп!$B$263</definedName>
    <definedName name="__img4_">гироскоп!$B$275</definedName>
    <definedName name="__N">гироскоп!$H$50</definedName>
    <definedName name="__NZ">гироскоп!$A$50</definedName>
    <definedName name="__Глубинa_">гироскоп!$G$35</definedName>
    <definedName name="__Дата_замера">гироскоп!$D$50</definedName>
    <definedName name="__Допустимый_отход_">гироскоп!$I$44</definedName>
    <definedName name="__Интервал">гироскоп!$B$50</definedName>
    <definedName name="__Оператор">гироскоп!$K$50</definedName>
    <definedName name="__Пр__дирекц__угол_гр_">гироскоп!$I$39</definedName>
    <definedName name="__Пр__смещение_">гироскоп!$I$43</definedName>
    <definedName name="__Прибор">гироскоп!$G$50</definedName>
    <definedName name="__Сост_иеСтв">гироскоп!$I$50</definedName>
    <definedName name="__Тип">гироскоп!$E$50</definedName>
    <definedName name="__Угoл_гр">#REF!</definedName>
    <definedName name="__Угoл_гр_">#REF!</definedName>
    <definedName name="_Int_deg">гироскоп!$L$61</definedName>
    <definedName name="_X">гироскоп!$I$61</definedName>
    <definedName name="_Y">гироскоп!$J$61</definedName>
    <definedName name="_Z">гироскоп!$G$61</definedName>
    <definedName name="_Абс_гл_">гироскоп!$H$61</definedName>
    <definedName name="_Абс_глубина_">гироскоп!$G$37</definedName>
    <definedName name="_Азимут_гр">гироскоп!$C$61</definedName>
    <definedName name="_Верт_глубина_">гироскоп!$G$36</definedName>
    <definedName name="_Глубинa_">гироскоп!$B$256</definedName>
    <definedName name="_Глубина">гироскоп!$A$61</definedName>
    <definedName name="_Дир_угол_гр">гироскоп!$D$61</definedName>
    <definedName name="_Интенс__гр">гироскоп!$K$61</definedName>
    <definedName name="_Координата_X_">гироскоп!$G$41</definedName>
    <definedName name="_Координата_Y_">гироскоп!$G$42</definedName>
    <definedName name="_Пласт_">гироскоп!$A$256</definedName>
    <definedName name="_Смещение">гироскоп!$E$61</definedName>
    <definedName name="_Угoл_гр_">гироскоп!$G$38</definedName>
    <definedName name="_Угол_гр">гироскоп!$B$61</definedName>
    <definedName name="_Удлинение">гироскоп!$F$61</definedName>
    <definedName name="_Удлинение_">гироскоп!$G$40</definedName>
    <definedName name="_Факт__отход_">гироскоп!$G$44</definedName>
    <definedName name="_Факт__смещение_">гироскоп!$G$43</definedName>
    <definedName name="_Фактич__дирекц__угол_гр_">гироскоп!$G$39</definedName>
    <definedName name="Aзимут_гр_">гироскоп!$D$256</definedName>
    <definedName name="COMP">гироскоп!$E$12</definedName>
    <definedName name="DataI">гироскоп!$I$6</definedName>
    <definedName name="DATUM">гироскоп!$F$26</definedName>
    <definedName name="FLD">гироскоп!$H$15</definedName>
    <definedName name="HMaxAngle">гироскоп!$I$53</definedName>
    <definedName name="HmaxIntens">гироскоп!$I$55</definedName>
    <definedName name="LOC">гироскоп!$D$16</definedName>
    <definedName name="MaxAngleDeg">гироскоп!$K$53</definedName>
    <definedName name="maxIntensDeg">гироскоп!$K$55</definedName>
    <definedName name="SKLONDeg">гироскоп!$F$25</definedName>
    <definedName name="WELL">гироскоп!$D$15</definedName>
    <definedName name="ZABOJ">гироскоп!$F$30</definedName>
    <definedName name="Абс_глубина_">гироскоп!$I$256</definedName>
    <definedName name="Верт_глубина_">гироскоп!$H$256</definedName>
    <definedName name="Координата_X_">гироскоп!$J$256</definedName>
    <definedName name="Координата_Y_">гироскоп!$K$256</definedName>
    <definedName name="_xlnm.Print_Area" localSheetId="0">гироскоп!$A$1:$L$341</definedName>
    <definedName name="Угoл_гр_">гироскоп!$C$256</definedName>
    <definedName name="Удлинение_">гироскоп!$G$256</definedName>
    <definedName name="Факт__отход_">гироскоп!$L$256</definedName>
    <definedName name="Факт__смещение_">гироскоп!$F$256</definedName>
    <definedName name="Фактич__дирекц__угол_гр_">гироскоп!$E$256</definedName>
  </definedNames>
  <calcPr calcId="125725"/>
</workbook>
</file>

<file path=xl/calcChain.xml><?xml version="1.0" encoding="utf-8"?>
<calcChain xmlns="http://schemas.openxmlformats.org/spreadsheetml/2006/main">
  <c r="K54" i="1"/>
  <c r="I54" s="1"/>
</calcChain>
</file>

<file path=xl/sharedStrings.xml><?xml version="1.0" encoding="utf-8"?>
<sst xmlns="http://schemas.openxmlformats.org/spreadsheetml/2006/main" count="447" uniqueCount="231">
  <si>
    <t>ДАННЫЕ ПО СКВАЖИНЕ</t>
  </si>
  <si>
    <t xml:space="preserve">Альтитуда стола ротора, м </t>
  </si>
  <si>
    <t xml:space="preserve">Система координат   </t>
  </si>
  <si>
    <t>географическая</t>
  </si>
  <si>
    <t>Удлинение, м</t>
  </si>
  <si>
    <t>Смещение, м</t>
  </si>
  <si>
    <t>Направление,м</t>
  </si>
  <si>
    <t>Кондуктор,м</t>
  </si>
  <si>
    <t>Тех. колонна,м:</t>
  </si>
  <si>
    <t>Открытый ствол</t>
  </si>
  <si>
    <t xml:space="preserve">Магнитное склонение ,град. </t>
  </si>
  <si>
    <t>Тип бур.р-ра</t>
  </si>
  <si>
    <t>Уд.вес. бур.р-ра</t>
  </si>
  <si>
    <t xml:space="preserve">ДАННЫЕ ПО ПЛАСТУ </t>
  </si>
  <si>
    <t>Данные</t>
  </si>
  <si>
    <t xml:space="preserve">фактическое </t>
  </si>
  <si>
    <t>Угол, град</t>
  </si>
  <si>
    <t>+север/-юг, м</t>
  </si>
  <si>
    <t>+восток/-запад, м</t>
  </si>
  <si>
    <t>Допустимый отход, м</t>
  </si>
  <si>
    <t>Текущий забой инклинометрии</t>
  </si>
  <si>
    <t>№</t>
  </si>
  <si>
    <t>Интервал</t>
  </si>
  <si>
    <t>Дата замера</t>
  </si>
  <si>
    <t>Тип замера</t>
  </si>
  <si>
    <t>Прибор</t>
  </si>
  <si>
    <t>Состоя ние ствола</t>
  </si>
  <si>
    <t>Оператор</t>
  </si>
  <si>
    <t>ДАННЫЕ ОБ ИЗМЕРЕНИЯХ</t>
  </si>
  <si>
    <t>Диаметр скважины, мм</t>
  </si>
  <si>
    <t>Азимут истинный на точку входа в пласт, град</t>
  </si>
  <si>
    <t>Пласт</t>
  </si>
  <si>
    <t xml:space="preserve">В интервалах малых углов (угол&lt;3 градусов)  данные магнитного азимута искажены. </t>
  </si>
  <si>
    <t>ОБРАБОТКА      ДАННЫХ       ИНКЛИНОМЕТРИИ</t>
  </si>
  <si>
    <t>Макс. угол в скважине на глубине</t>
  </si>
  <si>
    <t>град.</t>
  </si>
  <si>
    <t>гр./10м</t>
  </si>
  <si>
    <t>Макс. пространственный темп искривления на глубине</t>
  </si>
  <si>
    <t>м</t>
  </si>
  <si>
    <t>м.</t>
  </si>
  <si>
    <t>град/10м</t>
  </si>
  <si>
    <t>Макс. темп изменения зенитного угла на глубине</t>
  </si>
  <si>
    <t>Глубина</t>
  </si>
  <si>
    <t>Угол</t>
  </si>
  <si>
    <t>Азимут магнитный</t>
  </si>
  <si>
    <t>Дир.угол смещ.</t>
  </si>
  <si>
    <t>Смещение</t>
  </si>
  <si>
    <t>Удлинение</t>
  </si>
  <si>
    <t>Верт. Глубина</t>
  </si>
  <si>
    <t>Абс.
Глубина</t>
  </si>
  <si>
    <t>Север-Юг</t>
  </si>
  <si>
    <t>Запад-Восток</t>
  </si>
  <si>
    <t>Простр. Интенс</t>
  </si>
  <si>
    <t>Интенс. зенитного угла</t>
  </si>
  <si>
    <t>гр</t>
  </si>
  <si>
    <t>гр/10м</t>
  </si>
  <si>
    <t xml:space="preserve">Подрядчик: </t>
  </si>
  <si>
    <t>Заказчик:</t>
  </si>
  <si>
    <t>Месторождение:</t>
  </si>
  <si>
    <t>Скважина</t>
  </si>
  <si>
    <t xml:space="preserve"> куст</t>
  </si>
  <si>
    <t>Глубина кровли  коллектора пласта по стволу, м</t>
  </si>
  <si>
    <t>Глубина кровли колектора пласта по вертикали, м</t>
  </si>
  <si>
    <t>Абсолютная глубина кровли коллектора, м</t>
  </si>
  <si>
    <t>проектное</t>
  </si>
  <si>
    <t>Абс. Глубина</t>
  </si>
  <si>
    <t>Факт. Отход</t>
  </si>
  <si>
    <t>Рис1. Проекция Север(X) - Вертикаль (Z)</t>
  </si>
  <si>
    <t>Рис2. Проекция Восток(Y) - Вертикаль (Z)</t>
  </si>
  <si>
    <t>Рис3. Проекция Север(X) - Восток(Y)</t>
  </si>
  <si>
    <t>D3dzr</t>
  </si>
  <si>
    <t>Рис.4 3D проекция</t>
  </si>
  <si>
    <t>ООО ПФ "АЛЕНД"</t>
  </si>
  <si>
    <t>-</t>
  </si>
  <si>
    <t>тех.вода</t>
  </si>
  <si>
    <t>Азимут истинный</t>
  </si>
  <si>
    <t>гироинклинометрия</t>
  </si>
  <si>
    <t>ИГН-73</t>
  </si>
  <si>
    <t>Дата выдачи заключения: 13.11.17                                 Интерпретатор: Парфенов В.А.</t>
  </si>
  <si>
    <t xml:space="preserve"> </t>
  </si>
  <si>
    <t>Данные инклинометрии</t>
  </si>
  <si>
    <t>Скважина №</t>
  </si>
  <si>
    <t>Куст:</t>
  </si>
  <si>
    <t>Площадь:</t>
  </si>
  <si>
    <t>Подрядчик:</t>
  </si>
  <si>
    <t>Сведения о проведенных исследованиях</t>
  </si>
  <si>
    <t>Диаметр скважины по долоту, м</t>
  </si>
  <si>
    <t>Альтитуда стола ротора, м:</t>
  </si>
  <si>
    <t>Диаметр обсадной колонны, м</t>
  </si>
  <si>
    <t>Магнитное склонение</t>
  </si>
  <si>
    <t>градус</t>
  </si>
  <si>
    <t>Текущий забой, м</t>
  </si>
  <si>
    <t>Интервал,</t>
  </si>
  <si>
    <t>Тип прибора,</t>
  </si>
  <si>
    <t>Фамилии</t>
  </si>
  <si>
    <t>количество точек и</t>
  </si>
  <si>
    <t>номер,</t>
  </si>
  <si>
    <t>Начальник партии</t>
  </si>
  <si>
    <t>дата исследования</t>
  </si>
  <si>
    <t>дата поверки</t>
  </si>
  <si>
    <t>Представитель Заказчика</t>
  </si>
  <si>
    <t>ИНС-60</t>
  </si>
  <si>
    <t>1385</t>
  </si>
  <si>
    <t>Сатышев Ю.В.</t>
  </si>
  <si>
    <t>15/02/2017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</si>
  <si>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</si>
  <si>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проектные</t>
  </si>
  <si>
    <t>фактические</t>
  </si>
  <si>
    <t>Глубина пласта, м</t>
  </si>
  <si>
    <t>2783.1</t>
  </si>
  <si>
    <t>Угол, град.</t>
  </si>
  <si>
    <t>1.50</t>
  </si>
  <si>
    <t>Азимут, град</t>
  </si>
  <si>
    <t>37.78</t>
  </si>
  <si>
    <t>Удлиннение, м</t>
  </si>
  <si>
    <t>75.20</t>
  </si>
  <si>
    <t>абсолютная глубина пласта, м</t>
  </si>
  <si>
    <t>-2579.57</t>
  </si>
  <si>
    <t>-493.86</t>
  </si>
  <si>
    <t>-146.16</t>
  </si>
  <si>
    <t>Дирекционный угол азимута смещения, град.</t>
  </si>
  <si>
    <t>196.49</t>
  </si>
  <si>
    <t>515.03</t>
  </si>
  <si>
    <t>25</t>
  </si>
  <si>
    <t>0.03</t>
  </si>
  <si>
    <t>2807.7</t>
  </si>
  <si>
    <t>Результат обработки</t>
  </si>
  <si>
    <t>Азимут</t>
  </si>
  <si>
    <t>Дир. уг.</t>
  </si>
  <si>
    <t>Смеще-</t>
  </si>
  <si>
    <t>Удлине-</t>
  </si>
  <si>
    <t>Абсол.</t>
  </si>
  <si>
    <t>Вертик.</t>
  </si>
  <si>
    <t>+Север</t>
  </si>
  <si>
    <t>+Восток</t>
  </si>
  <si>
    <t>Интенс.</t>
  </si>
  <si>
    <t>магн.</t>
  </si>
  <si>
    <t>геогр.</t>
  </si>
  <si>
    <t>смещ.</t>
  </si>
  <si>
    <t>ние</t>
  </si>
  <si>
    <t>глубина</t>
  </si>
  <si>
    <t>-Юг</t>
  </si>
  <si>
    <t>-Запад</t>
  </si>
  <si>
    <t>гр./10</t>
  </si>
  <si>
    <t>На глубине -</t>
  </si>
  <si>
    <t>м максимaльный зенитный угол</t>
  </si>
  <si>
    <t>м максимaльная интенсивность кривизны</t>
  </si>
  <si>
    <t>градус/10 м</t>
  </si>
  <si>
    <t>Глубина,м</t>
  </si>
  <si>
    <t>Угол,гр</t>
  </si>
  <si>
    <t>Азимут,гр</t>
  </si>
  <si>
    <t>Дир.угол смещ.,гр</t>
  </si>
  <si>
    <t>Смещение,м</t>
  </si>
  <si>
    <t>Абс.глубина,м</t>
  </si>
  <si>
    <t>Север-Юг,м</t>
  </si>
  <si>
    <t>Запад-Восток,м</t>
  </si>
  <si>
    <t>Ф.отход,м</t>
  </si>
  <si>
    <t>Забой</t>
  </si>
  <si>
    <t>26.79</t>
  </si>
  <si>
    <t>196.45</t>
  </si>
  <si>
    <t>514.52</t>
  </si>
  <si>
    <t>-2603.46</t>
  </si>
  <si>
    <t>-493.47</t>
  </si>
  <si>
    <t>-145.67</t>
  </si>
  <si>
    <t>Пл.проект</t>
  </si>
  <si>
    <t>Пл.факт</t>
  </si>
  <si>
    <t>Интерпретатор</t>
  </si>
  <si>
    <t>Терновская О.А.</t>
  </si>
  <si>
    <t>Дата обработки:</t>
  </si>
  <si>
    <t>М</t>
  </si>
  <si>
    <t>АО "ХХХХХХ"</t>
  </si>
  <si>
    <t>Заключение по углерод-кислородному каротажу.</t>
  </si>
  <si>
    <t>Скважина: 4004</t>
  </si>
  <si>
    <t xml:space="preserve">Дата исследований: 28.10.2017 </t>
  </si>
  <si>
    <t>№ п/п</t>
  </si>
  <si>
    <t>кровля</t>
  </si>
  <si>
    <t>подошва</t>
  </si>
  <si>
    <t>толщина</t>
  </si>
  <si>
    <t>Кп.%</t>
  </si>
  <si>
    <t>Кн.%</t>
  </si>
  <si>
    <t>насыщение</t>
  </si>
  <si>
    <t>*</t>
  </si>
  <si>
    <t>Нефть</t>
  </si>
  <si>
    <t>Нефть+вода</t>
  </si>
  <si>
    <t>Вода+нефть</t>
  </si>
  <si>
    <t>Примечание:</t>
  </si>
  <si>
    <t>* - Возможный коллектор.</t>
  </si>
  <si>
    <t>Кнг в интервалах перфорации не определяется.</t>
  </si>
  <si>
    <t>При вскрытии нефтяных пластов следует обратить внимание на качество сцепления</t>
  </si>
  <si>
    <t>цементного камня с колонной - возможны заколонные перетоки.</t>
  </si>
  <si>
    <t>Месторождение: Н-Ч</t>
  </si>
  <si>
    <t>Заказчик: ООО "ХХХХХ"</t>
  </si>
  <si>
    <t xml:space="preserve">Дата исследования:  </t>
  </si>
  <si>
    <t>ЗАКЛЮЧЕНИЕ</t>
  </si>
  <si>
    <t>по качеству цементирования колонны (146 мм)</t>
  </si>
  <si>
    <t>Скважина 34  куст 1</t>
  </si>
  <si>
    <t>Данные по скважине:</t>
  </si>
  <si>
    <t>Диаметр, мм</t>
  </si>
  <si>
    <t>Башмак, м</t>
  </si>
  <si>
    <t>Данные по цементажу:</t>
  </si>
  <si>
    <t xml:space="preserve">Колонна </t>
  </si>
  <si>
    <t>1 ступень (23.07.2017)</t>
  </si>
  <si>
    <t>объем, м3</t>
  </si>
  <si>
    <t>плотность, г/см3</t>
  </si>
  <si>
    <t>цемент</t>
  </si>
  <si>
    <t>продавка</t>
  </si>
  <si>
    <t>забой</t>
  </si>
  <si>
    <t>2 ступень (24.07.2017)</t>
  </si>
  <si>
    <t>облегченный цемент</t>
  </si>
  <si>
    <t>Нижняя граница разгазированной ПЖ - 44 м</t>
  </si>
  <si>
    <t>Высота подъема цемента по ГГКЦ 10.0 м</t>
  </si>
  <si>
    <t>Первые признаки сцепления цемента с кололнной по АКЦ 44 м</t>
  </si>
  <si>
    <t>КАЧЕСТВО ЦЕМЕНТИРОВАНИЯ ПО АКЦ</t>
  </si>
  <si>
    <t>Кровля (м)</t>
  </si>
  <si>
    <t>Подошва (м)</t>
  </si>
  <si>
    <t>Толщина (м)</t>
  </si>
  <si>
    <t>Контакт цемент-колонна</t>
  </si>
  <si>
    <t>Контакт цемент-порода</t>
  </si>
  <si>
    <t>Эксцентриситет</t>
  </si>
  <si>
    <t>Затухание сигнала</t>
  </si>
  <si>
    <t>Двойная колонна</t>
  </si>
  <si>
    <t>Частичный</t>
  </si>
  <si>
    <t>Сплошной</t>
  </si>
  <si>
    <t>Отсутствует</t>
  </si>
  <si>
    <t>Неопределенный</t>
  </si>
  <si>
    <t>Статистика (%)</t>
  </si>
  <si>
    <t>Интерпретатор:                                              Парфенов В.А.</t>
  </si>
  <si>
    <t>Заказчик :   ООО "ХХХХХ"</t>
  </si>
  <si>
    <t>месторождение С</t>
  </si>
  <si>
    <t>С</t>
  </si>
  <si>
    <t>ООО "ХХХ"</t>
  </si>
</sst>
</file>

<file path=xl/styles.xml><?xml version="1.0" encoding="utf-8"?>
<styleSheet xmlns="http://schemas.openxmlformats.org/spreadsheetml/2006/main">
  <numFmts count="5">
    <numFmt numFmtId="164" formatCode="_-* #,##0.00&quot;р.&quot;_-;\-* #,##0.00&quot;р.&quot;_-;_-* &quot;-&quot;??&quot;р.&quot;_-;_-@_-"/>
    <numFmt numFmtId="165" formatCode="0.0"/>
    <numFmt numFmtId="166" formatCode="dd/mm/yy;@"/>
    <numFmt numFmtId="167" formatCode="#,##0.000"/>
    <numFmt numFmtId="168" formatCode="0.000"/>
  </numFmts>
  <fonts count="6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</font>
    <font>
      <b/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1"/>
      <color indexed="12"/>
      <name val="Courier New"/>
      <family val="3"/>
      <charset val="204"/>
    </font>
    <font>
      <b/>
      <sz val="9"/>
      <color indexed="12"/>
      <name val="Courier New"/>
      <family val="3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2"/>
      <name val="Times New Roman Cyr"/>
      <family val="1"/>
      <charset val="204"/>
    </font>
    <font>
      <b/>
      <sz val="18"/>
      <name val="Times New Roman Cyr"/>
      <family val="1"/>
      <charset val="204"/>
    </font>
    <font>
      <b/>
      <u/>
      <sz val="16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Arial Cyr"/>
      <charset val="204"/>
    </font>
    <font>
      <b/>
      <u/>
      <sz val="14"/>
      <name val="Times New Roman Cyr"/>
      <family val="1"/>
      <charset val="204"/>
    </font>
    <font>
      <b/>
      <i/>
      <sz val="14"/>
      <name val="Times New Roman Cyr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2"/>
      <name val="Arial Cyr"/>
      <charset val="204"/>
    </font>
    <font>
      <b/>
      <i/>
      <sz val="12"/>
      <name val="Times New Roman"/>
      <family val="1"/>
      <charset val="204"/>
    </font>
    <font>
      <b/>
      <sz val="11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sz val="11"/>
      <name val="Arial Cyr"/>
      <charset val="204"/>
    </font>
    <font>
      <b/>
      <i/>
      <sz val="11"/>
      <name val="Times New Roman"/>
      <family val="1"/>
      <charset val="204"/>
    </font>
    <font>
      <sz val="11"/>
      <name val="Times New Roman Cyr"/>
      <charset val="204"/>
    </font>
    <font>
      <b/>
      <i/>
      <sz val="11"/>
      <name val="Times New Roman Cyr"/>
      <charset val="204"/>
    </font>
    <font>
      <b/>
      <sz val="10"/>
      <name val="Arial Cyr"/>
      <family val="2"/>
      <charset val="204"/>
    </font>
    <font>
      <sz val="10"/>
      <color theme="1"/>
      <name val="Arial Cyr"/>
      <charset val="204"/>
    </font>
    <font>
      <sz val="10"/>
      <name val="Arial Cyr"/>
      <family val="2"/>
      <charset val="204"/>
    </font>
    <font>
      <b/>
      <sz val="10"/>
      <color theme="1"/>
      <name val="Arial Cyr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0"/>
      <name val="Arial Cyr"/>
      <charset val="1"/>
    </font>
    <font>
      <sz val="10"/>
      <name val="Arial"/>
      <family val="2"/>
      <charset val="204"/>
    </font>
    <font>
      <sz val="10"/>
      <name val="Arial Cyr"/>
      <charset val="1"/>
    </font>
    <font>
      <sz val="9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Arial Cyr"/>
      <charset val="204"/>
    </font>
    <font>
      <b/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7">
    <xf numFmtId="0" fontId="0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23" fillId="0" borderId="0"/>
  </cellStyleXfs>
  <cellXfs count="320">
    <xf numFmtId="0" fontId="0" fillId="0" borderId="0" xfId="0"/>
    <xf numFmtId="0" fontId="19" fillId="2" borderId="0" xfId="0" applyFont="1" applyFill="1" applyAlignment="1"/>
    <xf numFmtId="0" fontId="0" fillId="2" borderId="0" xfId="0" applyFill="1"/>
    <xf numFmtId="0" fontId="0" fillId="2" borderId="0" xfId="0" applyFill="1" applyBorder="1"/>
    <xf numFmtId="0" fontId="9" fillId="2" borderId="0" xfId="0" applyFont="1" applyFill="1" applyBorder="1" applyAlignment="1"/>
    <xf numFmtId="0" fontId="5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/>
    </xf>
    <xf numFmtId="0" fontId="18" fillId="2" borderId="0" xfId="0" applyFont="1" applyFill="1" applyBorder="1" applyAlignment="1">
      <alignment vertical="center"/>
    </xf>
    <xf numFmtId="0" fontId="0" fillId="2" borderId="0" xfId="0" applyFill="1" applyBorder="1" applyAlignment="1"/>
    <xf numFmtId="0" fontId="0" fillId="2" borderId="0" xfId="0" applyFill="1" applyAlignment="1"/>
    <xf numFmtId="0" fontId="2" fillId="2" borderId="0" xfId="0" applyFont="1" applyFill="1" applyAlignment="1"/>
    <xf numFmtId="0" fontId="6" fillId="2" borderId="0" xfId="0" applyFont="1" applyFill="1" applyAlignment="1">
      <alignment vertical="top" wrapText="1"/>
    </xf>
    <xf numFmtId="0" fontId="2" fillId="2" borderId="0" xfId="0" applyFont="1" applyFill="1"/>
    <xf numFmtId="0" fontId="5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/>
    <xf numFmtId="2" fontId="4" fillId="2" borderId="0" xfId="0" applyNumberFormat="1" applyFont="1" applyFill="1" applyBorder="1"/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vertical="top" wrapText="1"/>
    </xf>
    <xf numFmtId="0" fontId="5" fillId="2" borderId="0" xfId="0" applyFont="1" applyFill="1" applyAlignment="1">
      <alignment horizontal="center" vertical="top" wrapText="1"/>
    </xf>
    <xf numFmtId="164" fontId="14" fillId="2" borderId="0" xfId="1" applyFont="1" applyFill="1" applyBorder="1" applyAlignment="1">
      <alignment vertical="center" wrapText="1"/>
    </xf>
    <xf numFmtId="0" fontId="21" fillId="2" borderId="0" xfId="0" applyFont="1" applyFill="1" applyBorder="1" applyAlignment="1">
      <alignment horizontal="center" vertical="center"/>
    </xf>
    <xf numFmtId="2" fontId="21" fillId="2" borderId="0" xfId="0" applyNumberFormat="1" applyFont="1" applyFill="1" applyBorder="1" applyAlignment="1">
      <alignment horizontal="center" vertical="center"/>
    </xf>
    <xf numFmtId="2" fontId="4" fillId="2" borderId="0" xfId="0" applyNumberFormat="1" applyFont="1" applyFill="1" applyBorder="1" applyAlignment="1">
      <alignment horizontal="center" vertical="center" wrapText="1"/>
    </xf>
    <xf numFmtId="0" fontId="16" fillId="2" borderId="0" xfId="0" applyFont="1" applyFill="1"/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166" fontId="4" fillId="2" borderId="0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top" wrapText="1"/>
    </xf>
    <xf numFmtId="0" fontId="4" fillId="2" borderId="0" xfId="0" applyFont="1" applyFill="1" applyAlignment="1">
      <alignment horizontal="right" vertical="top" wrapText="1"/>
    </xf>
    <xf numFmtId="0" fontId="0" fillId="2" borderId="0" xfId="0" applyFont="1" applyFill="1" applyBorder="1"/>
    <xf numFmtId="0" fontId="0" fillId="2" borderId="0" xfId="0" applyFont="1" applyFill="1"/>
    <xf numFmtId="2" fontId="4" fillId="2" borderId="0" xfId="0" applyNumberFormat="1" applyFont="1" applyFill="1" applyAlignment="1">
      <alignment horizontal="right" vertical="top" wrapText="1"/>
    </xf>
    <xf numFmtId="0" fontId="4" fillId="2" borderId="0" xfId="0" applyFont="1" applyFill="1" applyAlignment="1">
      <alignment horizontal="left" vertical="top"/>
    </xf>
    <xf numFmtId="167" fontId="21" fillId="2" borderId="0" xfId="0" applyNumberFormat="1" applyFont="1" applyFill="1" applyAlignment="1">
      <alignment horizontal="right" vertical="top"/>
    </xf>
    <xf numFmtId="0" fontId="4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4" fillId="2" borderId="6" xfId="0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center" vertical="top" wrapText="1"/>
    </xf>
    <xf numFmtId="2" fontId="21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0" fillId="2" borderId="0" xfId="0" applyNumberFormat="1" applyFill="1" applyBorder="1"/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21" fillId="2" borderId="0" xfId="0" applyFont="1" applyFill="1"/>
    <xf numFmtId="2" fontId="21" fillId="2" borderId="0" xfId="0" applyNumberFormat="1" applyFont="1" applyFill="1" applyAlignment="1">
      <alignment horizontal="right" vertical="top"/>
    </xf>
    <xf numFmtId="0" fontId="22" fillId="2" borderId="1" xfId="0" applyFont="1" applyFill="1" applyBorder="1" applyAlignment="1">
      <alignment vertical="top" wrapText="1"/>
    </xf>
    <xf numFmtId="0" fontId="22" fillId="2" borderId="1" xfId="0" applyFont="1" applyFill="1" applyBorder="1"/>
    <xf numFmtId="0" fontId="22" fillId="2" borderId="0" xfId="0" applyFont="1" applyFill="1"/>
    <xf numFmtId="49" fontId="0" fillId="2" borderId="0" xfId="0" applyNumberFormat="1" applyFill="1" applyBorder="1" applyAlignment="1"/>
    <xf numFmtId="49" fontId="24" fillId="2" borderId="0" xfId="0" applyNumberFormat="1" applyFont="1" applyFill="1" applyBorder="1" applyAlignment="1"/>
    <xf numFmtId="49" fontId="26" fillId="2" borderId="0" xfId="0" applyNumberFormat="1" applyFont="1" applyFill="1" applyBorder="1" applyAlignment="1">
      <alignment horizontal="center"/>
    </xf>
    <xf numFmtId="49" fontId="26" fillId="2" borderId="0" xfId="0" applyNumberFormat="1" applyFont="1" applyFill="1" applyBorder="1" applyAlignment="1">
      <alignment horizontal="left"/>
    </xf>
    <xf numFmtId="0" fontId="26" fillId="2" borderId="0" xfId="0" applyFont="1" applyFill="1" applyBorder="1" applyAlignment="1">
      <alignment horizontal="center"/>
    </xf>
    <xf numFmtId="49" fontId="27" fillId="2" borderId="0" xfId="0" applyNumberFormat="1" applyFont="1" applyFill="1" applyBorder="1" applyAlignment="1">
      <alignment horizontal="center"/>
    </xf>
    <xf numFmtId="49" fontId="30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/>
    <xf numFmtId="0" fontId="33" fillId="2" borderId="0" xfId="0" applyFont="1" applyFill="1" applyAlignment="1">
      <alignment horizontal="left"/>
    </xf>
    <xf numFmtId="49" fontId="34" fillId="2" borderId="0" xfId="0" applyNumberFormat="1" applyFont="1" applyFill="1" applyBorder="1" applyAlignment="1"/>
    <xf numFmtId="49" fontId="35" fillId="2" borderId="0" xfId="0" applyNumberFormat="1" applyFont="1" applyFill="1" applyBorder="1" applyAlignment="1">
      <alignment horizontal="left"/>
    </xf>
    <xf numFmtId="0" fontId="34" fillId="2" borderId="0" xfId="0" applyFont="1" applyFill="1" applyBorder="1" applyAlignment="1"/>
    <xf numFmtId="49" fontId="34" fillId="2" borderId="0" xfId="0" applyNumberFormat="1" applyFont="1" applyFill="1" applyBorder="1" applyAlignment="1">
      <alignment horizontal="center"/>
    </xf>
    <xf numFmtId="49" fontId="28" fillId="2" borderId="0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168" fontId="40" fillId="2" borderId="0" xfId="0" applyNumberFormat="1" applyFont="1" applyFill="1" applyBorder="1" applyAlignment="1">
      <alignment horizontal="right"/>
    </xf>
    <xf numFmtId="49" fontId="41" fillId="2" borderId="0" xfId="0" applyNumberFormat="1" applyFont="1" applyFill="1" applyBorder="1" applyAlignment="1">
      <alignment horizontal="left"/>
    </xf>
    <xf numFmtId="2" fontId="43" fillId="2" borderId="0" xfId="0" applyNumberFormat="1" applyFont="1" applyFill="1"/>
    <xf numFmtId="2" fontId="43" fillId="2" borderId="0" xfId="0" applyNumberFormat="1" applyFont="1" applyFill="1" applyAlignment="1">
      <alignment horizontal="right"/>
    </xf>
    <xf numFmtId="0" fontId="44" fillId="2" borderId="0" xfId="0" applyFont="1" applyFill="1" applyBorder="1" applyAlignment="1">
      <alignment horizontal="center"/>
    </xf>
    <xf numFmtId="2" fontId="40" fillId="2" borderId="0" xfId="0" applyNumberFormat="1" applyFont="1" applyFill="1" applyBorder="1" applyAlignment="1">
      <alignment horizontal="right"/>
    </xf>
    <xf numFmtId="2" fontId="39" fillId="2" borderId="0" xfId="0" applyNumberFormat="1" applyFont="1" applyFill="1" applyBorder="1" applyAlignment="1">
      <alignment horizontal="left"/>
    </xf>
    <xf numFmtId="2" fontId="45" fillId="2" borderId="0" xfId="0" applyNumberFormat="1" applyFont="1" applyFill="1" applyBorder="1" applyAlignment="1">
      <alignment horizontal="right"/>
    </xf>
    <xf numFmtId="2" fontId="0" fillId="2" borderId="0" xfId="0" applyNumberFormat="1" applyFill="1"/>
    <xf numFmtId="2" fontId="40" fillId="2" borderId="0" xfId="0" applyNumberFormat="1" applyFont="1" applyFill="1" applyBorder="1" applyAlignment="1">
      <alignment horizontal="center"/>
    </xf>
    <xf numFmtId="49" fontId="39" fillId="2" borderId="0" xfId="0" applyNumberFormat="1" applyFont="1" applyFill="1" applyBorder="1" applyAlignment="1">
      <alignment horizontal="left"/>
    </xf>
    <xf numFmtId="49" fontId="45" fillId="2" borderId="0" xfId="0" applyNumberFormat="1" applyFont="1" applyFill="1" applyBorder="1" applyAlignment="1">
      <alignment horizontal="left"/>
    </xf>
    <xf numFmtId="49" fontId="0" fillId="2" borderId="6" xfId="0" applyNumberFormat="1" applyFill="1" applyBorder="1"/>
    <xf numFmtId="49" fontId="0" fillId="2" borderId="10" xfId="0" applyNumberFormat="1" applyFill="1" applyBorder="1" applyAlignment="1">
      <alignment horizontal="center"/>
    </xf>
    <xf numFmtId="49" fontId="0" fillId="2" borderId="10" xfId="0" applyNumberFormat="1" applyFill="1" applyBorder="1"/>
    <xf numFmtId="2" fontId="0" fillId="2" borderId="8" xfId="0" applyNumberFormat="1" applyFill="1" applyBorder="1" applyAlignment="1">
      <alignment horizontal="right"/>
    </xf>
    <xf numFmtId="49" fontId="0" fillId="2" borderId="5" xfId="0" applyNumberFormat="1" applyFill="1" applyBorder="1" applyAlignment="1">
      <alignment horizontal="center"/>
    </xf>
    <xf numFmtId="2" fontId="0" fillId="2" borderId="9" xfId="0" applyNumberFormat="1" applyFill="1" applyBorder="1" applyAlignment="1">
      <alignment horizontal="right"/>
    </xf>
    <xf numFmtId="49" fontId="0" fillId="2" borderId="9" xfId="0" applyNumberFormat="1" applyFill="1" applyBorder="1" applyAlignment="1">
      <alignment horizontal="right"/>
    </xf>
    <xf numFmtId="1" fontId="0" fillId="2" borderId="13" xfId="0" applyNumberFormat="1" applyFill="1" applyBorder="1" applyAlignment="1">
      <alignment horizontal="right"/>
    </xf>
    <xf numFmtId="49" fontId="0" fillId="2" borderId="13" xfId="0" applyNumberFormat="1" applyFill="1" applyBorder="1"/>
    <xf numFmtId="1" fontId="0" fillId="2" borderId="0" xfId="0" applyNumberFormat="1" applyFill="1" applyBorder="1" applyAlignment="1">
      <alignment horizontal="center" vertical="center"/>
    </xf>
    <xf numFmtId="1" fontId="0" fillId="2" borderId="0" xfId="0" applyNumberFormat="1" applyFill="1" applyBorder="1" applyAlignment="1">
      <alignment horizontal="right"/>
    </xf>
    <xf numFmtId="49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49" fontId="0" fillId="2" borderId="0" xfId="0" applyNumberFormat="1" applyFill="1" applyBorder="1"/>
    <xf numFmtId="0" fontId="0" fillId="2" borderId="6" xfId="0" applyFill="1" applyBorder="1"/>
    <xf numFmtId="0" fontId="0" fillId="2" borderId="10" xfId="0" applyFill="1" applyBorder="1"/>
    <xf numFmtId="0" fontId="0" fillId="2" borderId="7" xfId="0" applyFill="1" applyBorder="1"/>
    <xf numFmtId="49" fontId="0" fillId="2" borderId="7" xfId="0" applyNumberFormat="1" applyFill="1" applyBorder="1"/>
    <xf numFmtId="2" fontId="0" fillId="2" borderId="1" xfId="0" applyNumberFormat="1" applyFill="1" applyBorder="1" applyAlignment="1">
      <alignment horizontal="right"/>
    </xf>
    <xf numFmtId="2" fontId="0" fillId="2" borderId="0" xfId="0" applyNumberFormat="1" applyFill="1" applyBorder="1" applyAlignment="1">
      <alignment horizontal="right"/>
    </xf>
    <xf numFmtId="2" fontId="0" fillId="2" borderId="0" xfId="0" applyNumberFormat="1" applyFill="1" applyAlignment="1">
      <alignment horizontal="right"/>
    </xf>
    <xf numFmtId="49" fontId="0" fillId="2" borderId="34" xfId="0" applyNumberFormat="1" applyFill="1" applyBorder="1" applyAlignment="1">
      <alignment horizontal="center" vertical="justify"/>
    </xf>
    <xf numFmtId="49" fontId="0" fillId="2" borderId="35" xfId="0" applyNumberFormat="1" applyFill="1" applyBorder="1" applyAlignment="1">
      <alignment horizontal="center" vertical="justify"/>
    </xf>
    <xf numFmtId="49" fontId="0" fillId="2" borderId="36" xfId="0" applyNumberFormat="1" applyFill="1" applyBorder="1" applyAlignment="1">
      <alignment vertical="justify"/>
    </xf>
    <xf numFmtId="0" fontId="0" fillId="2" borderId="37" xfId="0" applyFill="1" applyBorder="1" applyAlignment="1">
      <alignment horizontal="center" vertical="justify"/>
    </xf>
    <xf numFmtId="0" fontId="0" fillId="2" borderId="7" xfId="0" applyFill="1" applyBorder="1" applyAlignment="1">
      <alignment horizontal="center" vertical="justify"/>
    </xf>
    <xf numFmtId="0" fontId="0" fillId="2" borderId="38" xfId="0" applyFill="1" applyBorder="1" applyAlignment="1">
      <alignment vertical="justify"/>
    </xf>
    <xf numFmtId="49" fontId="0" fillId="2" borderId="39" xfId="0" applyNumberFormat="1" applyFill="1" applyBorder="1"/>
    <xf numFmtId="49" fontId="47" fillId="2" borderId="1" xfId="0" applyNumberFormat="1" applyFont="1" applyFill="1" applyBorder="1"/>
    <xf numFmtId="49" fontId="47" fillId="2" borderId="40" xfId="0" applyNumberFormat="1" applyFont="1" applyFill="1" applyBorder="1"/>
    <xf numFmtId="49" fontId="0" fillId="2" borderId="41" xfId="0" applyNumberFormat="1" applyFill="1" applyBorder="1"/>
    <xf numFmtId="49" fontId="47" fillId="2" borderId="31" xfId="0" applyNumberFormat="1" applyFont="1" applyFill="1" applyBorder="1"/>
    <xf numFmtId="49" fontId="47" fillId="2" borderId="42" xfId="0" applyNumberFormat="1" applyFont="1" applyFill="1" applyBorder="1"/>
    <xf numFmtId="49" fontId="0" fillId="2" borderId="0" xfId="0" applyNumberFormat="1" applyFill="1" applyBorder="1" applyAlignment="1">
      <alignment horizontal="center" vertical="justify"/>
    </xf>
    <xf numFmtId="2" fontId="0" fillId="2" borderId="0" xfId="0" applyNumberFormat="1" applyFill="1" applyBorder="1" applyAlignment="1">
      <alignment horizontal="right" vertical="justify"/>
    </xf>
    <xf numFmtId="0" fontId="53" fillId="2" borderId="0" xfId="0" applyFont="1" applyFill="1" applyAlignment="1">
      <alignment horizontal="left" vertical="top" wrapText="1"/>
    </xf>
    <xf numFmtId="0" fontId="54" fillId="2" borderId="1" xfId="0" applyNumberFormat="1" applyFont="1" applyFill="1" applyBorder="1" applyAlignment="1" applyProtection="1">
      <alignment horizontal="center" readingOrder="1"/>
    </xf>
    <xf numFmtId="0" fontId="53" fillId="2" borderId="1" xfId="0" applyFont="1" applyFill="1" applyBorder="1" applyAlignment="1">
      <alignment horizontal="left" vertical="top" wrapText="1"/>
    </xf>
    <xf numFmtId="0" fontId="55" fillId="2" borderId="1" xfId="0" applyNumberFormat="1" applyFont="1" applyFill="1" applyBorder="1" applyAlignment="1" applyProtection="1">
      <alignment horizontal="center" readingOrder="1"/>
    </xf>
    <xf numFmtId="0" fontId="54" fillId="2" borderId="0" xfId="0" applyNumberFormat="1" applyFont="1" applyFill="1" applyBorder="1" applyAlignment="1" applyProtection="1">
      <alignment horizontal="left" readingOrder="1"/>
    </xf>
    <xf numFmtId="0" fontId="56" fillId="2" borderId="0" xfId="0" applyNumberFormat="1" applyFont="1" applyFill="1" applyBorder="1" applyAlignment="1" applyProtection="1">
      <alignment horizontal="left" readingOrder="1"/>
    </xf>
    <xf numFmtId="0" fontId="57" fillId="2" borderId="0" xfId="3" applyFont="1" applyFill="1" applyBorder="1"/>
    <xf numFmtId="0" fontId="50" fillId="2" borderId="0" xfId="3" applyFont="1" applyFill="1" applyBorder="1" applyAlignment="1">
      <alignment horizontal="center"/>
    </xf>
    <xf numFmtId="0" fontId="57" fillId="2" borderId="0" xfId="3" applyFont="1" applyFill="1" applyBorder="1" applyAlignment="1"/>
    <xf numFmtId="0" fontId="59" fillId="0" borderId="0" xfId="3" applyFont="1" applyBorder="1" applyAlignment="1"/>
    <xf numFmtId="0" fontId="60" fillId="0" borderId="0" xfId="3" applyFont="1" applyAlignment="1"/>
    <xf numFmtId="0" fontId="59" fillId="0" borderId="0" xfId="3" applyFont="1" applyBorder="1"/>
    <xf numFmtId="0" fontId="9" fillId="0" borderId="0" xfId="3" applyAlignment="1">
      <alignment wrapText="1"/>
    </xf>
    <xf numFmtId="0" fontId="9" fillId="0" borderId="0" xfId="3" applyAlignment="1">
      <alignment horizontal="left"/>
    </xf>
    <xf numFmtId="0" fontId="61" fillId="2" borderId="0" xfId="3" applyFont="1" applyFill="1" applyBorder="1"/>
    <xf numFmtId="14" fontId="57" fillId="2" borderId="0" xfId="3" applyNumberFormat="1" applyFont="1" applyFill="1" applyBorder="1" applyAlignment="1">
      <alignment horizontal="center"/>
    </xf>
    <xf numFmtId="0" fontId="62" fillId="0" borderId="0" xfId="3" applyFont="1"/>
    <xf numFmtId="14" fontId="57" fillId="2" borderId="0" xfId="3" applyNumberFormat="1" applyFont="1" applyFill="1" applyBorder="1" applyAlignment="1">
      <alignment horizontal="left"/>
    </xf>
    <xf numFmtId="14" fontId="57" fillId="2" borderId="0" xfId="3" applyNumberFormat="1" applyFont="1" applyFill="1" applyBorder="1"/>
    <xf numFmtId="0" fontId="62" fillId="2" borderId="0" xfId="3" applyFont="1" applyFill="1" applyBorder="1"/>
    <xf numFmtId="0" fontId="62" fillId="2" borderId="1" xfId="3" applyFont="1" applyFill="1" applyBorder="1"/>
    <xf numFmtId="0" fontId="62" fillId="2" borderId="1" xfId="3" applyFont="1" applyFill="1" applyBorder="1" applyAlignment="1">
      <alignment horizontal="center"/>
    </xf>
    <xf numFmtId="165" fontId="62" fillId="2" borderId="2" xfId="3" applyNumberFormat="1" applyFont="1" applyFill="1" applyBorder="1" applyAlignment="1">
      <alignment horizontal="center"/>
    </xf>
    <xf numFmtId="14" fontId="63" fillId="0" borderId="1" xfId="6" applyNumberFormat="1" applyFont="1" applyBorder="1" applyAlignment="1">
      <alignment horizontal="right"/>
    </xf>
    <xf numFmtId="0" fontId="63" fillId="0" borderId="1" xfId="6" applyFont="1" applyBorder="1" applyAlignment="1">
      <alignment horizontal="center"/>
    </xf>
    <xf numFmtId="0" fontId="64" fillId="0" borderId="1" xfId="6" applyFont="1" applyBorder="1" applyAlignment="1">
      <alignment horizontal="right"/>
    </xf>
    <xf numFmtId="0" fontId="64" fillId="0" borderId="1" xfId="6" applyFont="1" applyBorder="1" applyAlignment="1">
      <alignment horizontal="center"/>
    </xf>
    <xf numFmtId="165" fontId="57" fillId="2" borderId="2" xfId="3" applyNumberFormat="1" applyFont="1" applyFill="1" applyBorder="1" applyAlignment="1">
      <alignment horizontal="center"/>
    </xf>
    <xf numFmtId="0" fontId="62" fillId="2" borderId="0" xfId="3" applyFont="1" applyFill="1" applyBorder="1" applyAlignment="1">
      <alignment horizontal="center"/>
    </xf>
    <xf numFmtId="165" fontId="62" fillId="2" borderId="0" xfId="3" applyNumberFormat="1" applyFont="1" applyFill="1" applyBorder="1" applyAlignment="1">
      <alignment horizontal="center"/>
    </xf>
    <xf numFmtId="0" fontId="63" fillId="0" borderId="1" xfId="6" applyFont="1" applyBorder="1" applyAlignment="1">
      <alignment horizontal="right"/>
    </xf>
    <xf numFmtId="0" fontId="23" fillId="0" borderId="1" xfId="6" applyBorder="1" applyAlignment="1">
      <alignment horizontal="center"/>
    </xf>
    <xf numFmtId="0" fontId="62" fillId="2" borderId="0" xfId="3" applyFont="1" applyFill="1" applyBorder="1" applyAlignment="1"/>
    <xf numFmtId="0" fontId="20" fillId="0" borderId="43" xfId="6" applyFont="1" applyBorder="1" applyAlignment="1">
      <alignment horizontal="center" vertical="center" wrapText="1"/>
    </xf>
    <xf numFmtId="0" fontId="23" fillId="0" borderId="37" xfId="6" applyFont="1" applyBorder="1" applyAlignment="1">
      <alignment horizontal="center" vertical="center" wrapText="1"/>
    </xf>
    <xf numFmtId="0" fontId="23" fillId="0" borderId="39" xfId="6" applyFont="1" applyBorder="1" applyAlignment="1">
      <alignment horizontal="center" vertical="center" wrapText="1"/>
    </xf>
    <xf numFmtId="0" fontId="23" fillId="0" borderId="0" xfId="6"/>
    <xf numFmtId="0" fontId="20" fillId="0" borderId="44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20" fillId="0" borderId="46" xfId="0" applyFont="1" applyBorder="1" applyAlignment="1">
      <alignment horizontal="center" vertical="center" wrapText="1"/>
    </xf>
    <xf numFmtId="0" fontId="23" fillId="0" borderId="0" xfId="6" applyBorder="1"/>
    <xf numFmtId="0" fontId="62" fillId="0" borderId="0" xfId="3" applyFont="1" applyBorder="1"/>
    <xf numFmtId="0" fontId="0" fillId="0" borderId="39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40" xfId="0" applyFont="1" applyBorder="1" applyAlignment="1">
      <alignment horizontal="center" vertical="center" wrapText="1"/>
    </xf>
    <xf numFmtId="0" fontId="0" fillId="0" borderId="47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48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20" fillId="0" borderId="37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38" xfId="0" applyFont="1" applyBorder="1" applyAlignment="1">
      <alignment horizontal="center" vertical="center" wrapText="1"/>
    </xf>
    <xf numFmtId="0" fontId="62" fillId="0" borderId="0" xfId="3" applyFont="1" applyBorder="1" applyAlignment="1">
      <alignment horizontal="center" vertical="center" wrapText="1"/>
    </xf>
    <xf numFmtId="0" fontId="9" fillId="0" borderId="0" xfId="3"/>
    <xf numFmtId="0" fontId="0" fillId="0" borderId="41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9" fillId="0" borderId="0" xfId="3" applyBorder="1"/>
    <xf numFmtId="165" fontId="62" fillId="0" borderId="49" xfId="3" applyNumberFormat="1" applyFont="1" applyBorder="1" applyAlignment="1">
      <alignment horizontal="center" vertical="center" wrapText="1"/>
    </xf>
    <xf numFmtId="165" fontId="62" fillId="0" borderId="0" xfId="3" applyNumberFormat="1" applyFont="1" applyBorder="1" applyAlignment="1">
      <alignment horizontal="center" vertical="center" wrapText="1"/>
    </xf>
    <xf numFmtId="0" fontId="61" fillId="0" borderId="0" xfId="3" applyFont="1"/>
    <xf numFmtId="14" fontId="62" fillId="0" borderId="0" xfId="3" applyNumberFormat="1" applyFont="1"/>
    <xf numFmtId="2" fontId="7" fillId="2" borderId="1" xfId="0" applyNumberFormat="1" applyFont="1" applyFill="1" applyBorder="1" applyAlignment="1">
      <alignment horizontal="center" vertical="top" wrapText="1"/>
    </xf>
    <xf numFmtId="0" fontId="16" fillId="2" borderId="0" xfId="0" applyFont="1" applyFill="1"/>
    <xf numFmtId="0" fontId="7" fillId="2" borderId="1" xfId="0" applyFont="1" applyFill="1" applyBorder="1" applyAlignment="1">
      <alignment vertical="top" wrapText="1"/>
    </xf>
    <xf numFmtId="2" fontId="7" fillId="2" borderId="2" xfId="0" applyNumberFormat="1" applyFont="1" applyFill="1" applyBorder="1" applyAlignment="1">
      <alignment horizontal="center" vertical="top" wrapText="1"/>
    </xf>
    <xf numFmtId="2" fontId="7" fillId="2" borderId="3" xfId="0" applyNumberFormat="1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2" fontId="7" fillId="2" borderId="2" xfId="0" applyNumberFormat="1" applyFont="1" applyFill="1" applyBorder="1" applyAlignment="1">
      <alignment horizontal="left" vertical="top" wrapText="1"/>
    </xf>
    <xf numFmtId="2" fontId="7" fillId="2" borderId="4" xfId="0" applyNumberFormat="1" applyFont="1" applyFill="1" applyBorder="1" applyAlignment="1">
      <alignment horizontal="left" vertical="top" wrapText="1"/>
    </xf>
    <xf numFmtId="2" fontId="7" fillId="2" borderId="3" xfId="0" applyNumberFormat="1" applyFont="1" applyFill="1" applyBorder="1" applyAlignment="1">
      <alignment horizontal="left" vertical="top" wrapText="1"/>
    </xf>
    <xf numFmtId="0" fontId="20" fillId="2" borderId="2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/>
    </xf>
    <xf numFmtId="0" fontId="15" fillId="2" borderId="0" xfId="0" applyFont="1" applyFill="1" applyBorder="1" applyAlignment="1">
      <alignment horizontal="center" vertical="top" wrapText="1"/>
    </xf>
    <xf numFmtId="165" fontId="7" fillId="2" borderId="1" xfId="0" applyNumberFormat="1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right" vertical="top" wrapText="1"/>
    </xf>
    <xf numFmtId="0" fontId="15" fillId="2" borderId="0" xfId="0" applyFont="1" applyFill="1" applyBorder="1" applyAlignment="1">
      <alignment horizontal="center" vertical="center" wrapText="1"/>
    </xf>
    <xf numFmtId="2" fontId="15" fillId="2" borderId="0" xfId="0" applyNumberFormat="1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 wrapText="1"/>
    </xf>
    <xf numFmtId="0" fontId="56" fillId="2" borderId="0" xfId="0" applyNumberFormat="1" applyFont="1" applyFill="1" applyBorder="1" applyAlignment="1" applyProtection="1">
      <alignment horizontal="left" readingOrder="1"/>
    </xf>
    <xf numFmtId="0" fontId="32" fillId="2" borderId="0" xfId="0" applyNumberFormat="1" applyFont="1" applyFill="1" applyBorder="1" applyAlignment="1" applyProtection="1">
      <alignment horizontal="center" readingOrder="1"/>
    </xf>
    <xf numFmtId="0" fontId="52" fillId="2" borderId="0" xfId="0" applyNumberFormat="1" applyFont="1" applyFill="1" applyBorder="1" applyAlignment="1" applyProtection="1">
      <alignment horizontal="left" readingOrder="1"/>
    </xf>
    <xf numFmtId="49" fontId="0" fillId="2" borderId="2" xfId="0" applyNumberFormat="1" applyFill="1" applyBorder="1" applyAlignment="1"/>
    <xf numFmtId="49" fontId="0" fillId="2" borderId="3" xfId="0" applyNumberFormat="1" applyFill="1" applyBorder="1" applyAlignment="1"/>
    <xf numFmtId="49" fontId="0" fillId="2" borderId="4" xfId="0" applyNumberFormat="1" applyFill="1" applyBorder="1" applyAlignment="1"/>
    <xf numFmtId="0" fontId="0" fillId="2" borderId="0" xfId="0" applyFill="1" applyAlignment="1"/>
    <xf numFmtId="14" fontId="0" fillId="2" borderId="0" xfId="0" applyNumberFormat="1" applyFill="1" applyAlignment="1">
      <alignment horizontal="left"/>
    </xf>
    <xf numFmtId="0" fontId="0" fillId="2" borderId="0" xfId="0" applyFill="1" applyBorder="1" applyAlignment="1">
      <alignment horizontal="center" vertical="center" wrapText="1"/>
    </xf>
    <xf numFmtId="49" fontId="48" fillId="2" borderId="26" xfId="0" applyNumberFormat="1" applyFont="1" applyFill="1" applyBorder="1" applyAlignment="1">
      <alignment horizontal="right" vertical="center"/>
    </xf>
    <xf numFmtId="49" fontId="48" fillId="2" borderId="4" xfId="0" applyNumberFormat="1" applyFont="1" applyFill="1" applyBorder="1" applyAlignment="1">
      <alignment horizontal="right" vertical="center"/>
    </xf>
    <xf numFmtId="49" fontId="48" fillId="2" borderId="3" xfId="0" applyNumberFormat="1" applyFont="1" applyFill="1" applyBorder="1" applyAlignment="1">
      <alignment horizontal="right" vertical="center"/>
    </xf>
    <xf numFmtId="49" fontId="49" fillId="2" borderId="2" xfId="0" applyNumberFormat="1" applyFont="1" applyFill="1" applyBorder="1" applyAlignment="1">
      <alignment horizontal="center"/>
    </xf>
    <xf numFmtId="49" fontId="49" fillId="2" borderId="3" xfId="0" applyNumberFormat="1" applyFont="1" applyFill="1" applyBorder="1" applyAlignment="1">
      <alignment horizontal="center"/>
    </xf>
    <xf numFmtId="49" fontId="49" fillId="2" borderId="27" xfId="0" applyNumberFormat="1" applyFont="1" applyFill="1" applyBorder="1" applyAlignment="1">
      <alignment horizontal="center"/>
    </xf>
    <xf numFmtId="49" fontId="0" fillId="2" borderId="28" xfId="0" applyNumberFormat="1" applyFill="1" applyBorder="1" applyAlignment="1">
      <alignment horizontal="right" vertical="center"/>
    </xf>
    <xf numFmtId="49" fontId="0" fillId="2" borderId="29" xfId="0" applyNumberFormat="1" applyFill="1" applyBorder="1" applyAlignment="1">
      <alignment horizontal="right" vertical="center"/>
    </xf>
    <xf numFmtId="49" fontId="0" fillId="2" borderId="30" xfId="0" applyNumberFormat="1" applyFill="1" applyBorder="1" applyAlignment="1">
      <alignment horizontal="right" vertical="center"/>
    </xf>
    <xf numFmtId="49" fontId="0" fillId="2" borderId="31" xfId="0" applyNumberFormat="1" applyFill="1" applyBorder="1" applyAlignment="1"/>
    <xf numFmtId="49" fontId="47" fillId="2" borderId="32" xfId="0" applyNumberFormat="1" applyFont="1" applyFill="1" applyBorder="1" applyAlignment="1">
      <alignment horizontal="center"/>
    </xf>
    <xf numFmtId="49" fontId="47" fillId="2" borderId="33" xfId="0" applyNumberFormat="1" applyFont="1" applyFill="1" applyBorder="1" applyAlignment="1">
      <alignment horizontal="center"/>
    </xf>
    <xf numFmtId="49" fontId="0" fillId="2" borderId="26" xfId="0" applyNumberFormat="1" applyFill="1" applyBorder="1" applyAlignment="1">
      <alignment horizontal="right" vertical="center" wrapText="1"/>
    </xf>
    <xf numFmtId="49" fontId="0" fillId="2" borderId="4" xfId="0" applyNumberFormat="1" applyFill="1" applyBorder="1" applyAlignment="1">
      <alignment horizontal="right" vertical="center" wrapText="1"/>
    </xf>
    <xf numFmtId="49" fontId="0" fillId="2" borderId="3" xfId="0" applyNumberFormat="1" applyFill="1" applyBorder="1" applyAlignment="1">
      <alignment horizontal="right" vertical="center" wrapText="1"/>
    </xf>
    <xf numFmtId="49" fontId="47" fillId="2" borderId="2" xfId="0" applyNumberFormat="1" applyFont="1" applyFill="1" applyBorder="1" applyAlignment="1">
      <alignment horizontal="center"/>
    </xf>
    <xf numFmtId="49" fontId="47" fillId="2" borderId="3" xfId="0" applyNumberFormat="1" applyFont="1" applyFill="1" applyBorder="1" applyAlignment="1">
      <alignment horizontal="center"/>
    </xf>
    <xf numFmtId="49" fontId="47" fillId="2" borderId="27" xfId="0" applyNumberFormat="1" applyFont="1" applyFill="1" applyBorder="1" applyAlignment="1">
      <alignment horizontal="center"/>
    </xf>
    <xf numFmtId="49" fontId="0" fillId="2" borderId="26" xfId="0" applyNumberFormat="1" applyFill="1" applyBorder="1" applyAlignment="1">
      <alignment horizontal="right" vertical="center"/>
    </xf>
    <xf numFmtId="49" fontId="0" fillId="2" borderId="4" xfId="0" applyNumberFormat="1" applyFill="1" applyBorder="1" applyAlignment="1">
      <alignment horizontal="right" vertical="center"/>
    </xf>
    <xf numFmtId="49" fontId="0" fillId="2" borderId="3" xfId="0" applyNumberFormat="1" applyFill="1" applyBorder="1" applyAlignment="1">
      <alignment horizontal="right" vertical="center"/>
    </xf>
    <xf numFmtId="49" fontId="46" fillId="2" borderId="16" xfId="0" applyNumberFormat="1" applyFont="1" applyFill="1" applyBorder="1" applyAlignment="1">
      <alignment horizontal="center" vertical="center"/>
    </xf>
    <xf numFmtId="49" fontId="46" fillId="2" borderId="17" xfId="0" applyNumberFormat="1" applyFont="1" applyFill="1" applyBorder="1" applyAlignment="1">
      <alignment horizontal="center" vertical="center"/>
    </xf>
    <xf numFmtId="49" fontId="46" fillId="2" borderId="18" xfId="0" applyNumberFormat="1" applyFont="1" applyFill="1" applyBorder="1" applyAlignment="1">
      <alignment horizontal="center" vertical="center"/>
    </xf>
    <xf numFmtId="49" fontId="46" fillId="2" borderId="19" xfId="0" applyNumberFormat="1" applyFont="1" applyFill="1" applyBorder="1" applyAlignment="1">
      <alignment horizontal="center" vertical="center"/>
    </xf>
    <xf numFmtId="49" fontId="46" fillId="2" borderId="20" xfId="0" applyNumberFormat="1" applyFont="1" applyFill="1" applyBorder="1" applyAlignment="1">
      <alignment horizontal="center" vertical="center"/>
    </xf>
    <xf numFmtId="49" fontId="0" fillId="2" borderId="21" xfId="0" applyNumberFormat="1" applyFill="1" applyBorder="1" applyAlignment="1">
      <alignment horizontal="right" vertical="center"/>
    </xf>
    <xf numFmtId="49" fontId="0" fillId="2" borderId="22" xfId="0" applyNumberFormat="1" applyFill="1" applyBorder="1" applyAlignment="1">
      <alignment horizontal="right" vertical="center"/>
    </xf>
    <xf numFmtId="49" fontId="0" fillId="2" borderId="23" xfId="0" applyNumberFormat="1" applyFill="1" applyBorder="1" applyAlignment="1">
      <alignment horizontal="right" vertical="center"/>
    </xf>
    <xf numFmtId="49" fontId="47" fillId="2" borderId="24" xfId="0" applyNumberFormat="1" applyFont="1" applyFill="1" applyBorder="1" applyAlignment="1">
      <alignment horizontal="center"/>
    </xf>
    <xf numFmtId="49" fontId="47" fillId="2" borderId="23" xfId="0" applyNumberFormat="1" applyFont="1" applyFill="1" applyBorder="1" applyAlignment="1">
      <alignment horizontal="center"/>
    </xf>
    <xf numFmtId="49" fontId="47" fillId="2" borderId="25" xfId="0" applyNumberFormat="1" applyFont="1" applyFill="1" applyBorder="1" applyAlignment="1">
      <alignment horizontal="center"/>
    </xf>
    <xf numFmtId="1" fontId="0" fillId="2" borderId="6" xfId="0" applyNumberFormat="1" applyFill="1" applyBorder="1" applyAlignment="1">
      <alignment horizontal="center" vertical="center"/>
    </xf>
    <xf numFmtId="1" fontId="0" fillId="2" borderId="7" xfId="0" applyNumberFormat="1" applyFill="1" applyBorder="1" applyAlignment="1">
      <alignment horizontal="center" vertical="center"/>
    </xf>
    <xf numFmtId="49" fontId="0" fillId="2" borderId="8" xfId="0" applyNumberFormat="1" applyFill="1" applyBorder="1" applyAlignment="1">
      <alignment horizontal="left"/>
    </xf>
    <xf numFmtId="0" fontId="0" fillId="2" borderId="5" xfId="0" applyFill="1" applyBorder="1" applyAlignment="1">
      <alignment horizontal="left"/>
    </xf>
    <xf numFmtId="49" fontId="0" fillId="2" borderId="8" xfId="0" applyNumberFormat="1" applyFill="1" applyBorder="1" applyAlignment="1"/>
    <xf numFmtId="49" fontId="0" fillId="2" borderId="5" xfId="0" applyNumberFormat="1" applyFill="1" applyBorder="1" applyAlignment="1"/>
    <xf numFmtId="49" fontId="0" fillId="2" borderId="9" xfId="0" applyNumberFormat="1" applyFill="1" applyBorder="1" applyAlignment="1"/>
    <xf numFmtId="49" fontId="0" fillId="2" borderId="14" xfId="0" applyNumberFormat="1" applyFill="1" applyBorder="1" applyAlignment="1">
      <alignment horizontal="right"/>
    </xf>
    <xf numFmtId="0" fontId="0" fillId="2" borderId="15" xfId="0" applyFill="1" applyBorder="1" applyAlignment="1">
      <alignment horizontal="right"/>
    </xf>
    <xf numFmtId="49" fontId="0" fillId="2" borderId="13" xfId="0" applyNumberFormat="1" applyFill="1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49" fontId="0" fillId="2" borderId="11" xfId="0" applyNumberFormat="1" applyFill="1" applyBorder="1" applyAlignment="1"/>
    <xf numFmtId="0" fontId="0" fillId="2" borderId="12" xfId="0" applyFill="1" applyBorder="1" applyAlignment="1"/>
    <xf numFmtId="0" fontId="0" fillId="2" borderId="8" xfId="0" applyFill="1" applyBorder="1" applyAlignment="1"/>
    <xf numFmtId="0" fontId="0" fillId="2" borderId="5" xfId="0" applyFill="1" applyBorder="1" applyAlignment="1"/>
    <xf numFmtId="0" fontId="0" fillId="2" borderId="9" xfId="0" applyFill="1" applyBorder="1" applyAlignment="1"/>
    <xf numFmtId="0" fontId="0" fillId="2" borderId="13" xfId="0" applyFill="1" applyBorder="1" applyAlignment="1"/>
    <xf numFmtId="49" fontId="39" fillId="2" borderId="0" xfId="0" applyNumberFormat="1" applyFont="1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42" fillId="2" borderId="0" xfId="0" applyFont="1" applyFill="1" applyAlignment="1">
      <alignment horizontal="left"/>
    </xf>
    <xf numFmtId="49" fontId="25" fillId="2" borderId="0" xfId="0" applyNumberFormat="1" applyFont="1" applyFill="1" applyBorder="1" applyAlignment="1">
      <alignment horizontal="center" vertical="center"/>
    </xf>
    <xf numFmtId="49" fontId="28" fillId="2" borderId="0" xfId="0" applyNumberFormat="1" applyFont="1" applyFill="1" applyBorder="1" applyAlignment="1">
      <alignment horizontal="left"/>
    </xf>
    <xf numFmtId="0" fontId="29" fillId="2" borderId="0" xfId="0" applyFont="1" applyFill="1" applyAlignment="1">
      <alignment horizontal="left"/>
    </xf>
    <xf numFmtId="49" fontId="27" fillId="2" borderId="0" xfId="0" applyNumberFormat="1" applyFont="1" applyFill="1" applyBorder="1" applyAlignment="1">
      <alignment horizontal="left"/>
    </xf>
    <xf numFmtId="49" fontId="9" fillId="2" borderId="0" xfId="0" applyNumberFormat="1" applyFont="1" applyFill="1" applyAlignment="1">
      <alignment horizontal="left"/>
    </xf>
    <xf numFmtId="49" fontId="28" fillId="2" borderId="0" xfId="0" applyNumberFormat="1" applyFont="1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31" fillId="2" borderId="0" xfId="0" applyNumberFormat="1" applyFont="1" applyFill="1" applyBorder="1" applyAlignment="1">
      <alignment horizontal="left" vertical="center"/>
    </xf>
    <xf numFmtId="49" fontId="33" fillId="2" borderId="0" xfId="0" applyNumberFormat="1" applyFont="1" applyFill="1" applyAlignment="1">
      <alignment horizontal="left"/>
    </xf>
    <xf numFmtId="49" fontId="36" fillId="2" borderId="0" xfId="0" applyNumberFormat="1" applyFont="1" applyFill="1" applyBorder="1" applyAlignment="1">
      <alignment horizontal="left"/>
    </xf>
    <xf numFmtId="49" fontId="37" fillId="2" borderId="0" xfId="0" applyNumberFormat="1" applyFont="1" applyFill="1" applyBorder="1" applyAlignment="1">
      <alignment horizontal="left"/>
    </xf>
    <xf numFmtId="0" fontId="38" fillId="2" borderId="0" xfId="0" applyFont="1" applyFill="1" applyAlignment="1"/>
    <xf numFmtId="49" fontId="28" fillId="2" borderId="0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52" fillId="2" borderId="13" xfId="3" applyFont="1" applyFill="1" applyBorder="1" applyAlignment="1">
      <alignment horizontal="center"/>
    </xf>
    <xf numFmtId="0" fontId="52" fillId="2" borderId="14" xfId="3" applyFont="1" applyFill="1" applyBorder="1" applyAlignment="1">
      <alignment horizontal="center"/>
    </xf>
    <xf numFmtId="0" fontId="52" fillId="2" borderId="8" xfId="3" applyFont="1" applyFill="1" applyBorder="1" applyAlignment="1">
      <alignment horizontal="center"/>
    </xf>
    <xf numFmtId="0" fontId="52" fillId="2" borderId="9" xfId="3" applyFont="1" applyFill="1" applyBorder="1" applyAlignment="1">
      <alignment horizontal="center"/>
    </xf>
    <xf numFmtId="0" fontId="52" fillId="2" borderId="0" xfId="3" applyFont="1" applyFill="1" applyBorder="1" applyAlignment="1">
      <alignment horizontal="center" vertical="center" wrapText="1"/>
    </xf>
    <xf numFmtId="0" fontId="32" fillId="2" borderId="0" xfId="3" applyFont="1" applyFill="1" applyBorder="1" applyAlignment="1">
      <alignment horizontal="center"/>
    </xf>
    <xf numFmtId="0" fontId="58" fillId="2" borderId="0" xfId="3" applyFont="1" applyFill="1" applyBorder="1" applyAlignment="1"/>
    <xf numFmtId="0" fontId="50" fillId="2" borderId="0" xfId="3" applyFont="1" applyFill="1" applyBorder="1" applyAlignment="1">
      <alignment horizontal="center"/>
    </xf>
    <xf numFmtId="0" fontId="57" fillId="2" borderId="0" xfId="3" applyFont="1" applyFill="1" applyBorder="1" applyAlignment="1"/>
    <xf numFmtId="0" fontId="51" fillId="2" borderId="0" xfId="3" applyFont="1" applyFill="1" applyBorder="1" applyAlignment="1">
      <alignment horizontal="center"/>
    </xf>
  </cellXfs>
  <cellStyles count="7">
    <cellStyle name="Денежный" xfId="1" builtinId="4"/>
    <cellStyle name="Денежный 2" xfId="2"/>
    <cellStyle name="Обычный" xfId="0" builtinId="0"/>
    <cellStyle name="Обычный 2" xfId="3"/>
    <cellStyle name="Обычный 2 2" xfId="6"/>
    <cellStyle name="Обычный 4" xfId="4"/>
    <cellStyle name="Обычный 5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07/relationships/hdphoto" Target="NULL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447676</xdr:colOff>
      <xdr:row>305</xdr:row>
      <xdr:rowOff>161925</xdr:rowOff>
    </xdr:from>
    <xdr:to>
      <xdr:col>8</xdr:col>
      <xdr:colOff>352426</xdr:colOff>
      <xdr:row>340</xdr:row>
      <xdr:rowOff>123825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1226" t="18891" r="74918" b="16657"/>
        <a:stretch/>
      </xdr:blipFill>
      <xdr:spPr>
        <a:xfrm>
          <a:off x="447676" y="62207775"/>
          <a:ext cx="5067300" cy="66294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284</xdr:row>
      <xdr:rowOff>114300</xdr:rowOff>
    </xdr:from>
    <xdr:to>
      <xdr:col>6</xdr:col>
      <xdr:colOff>609600</xdr:colOff>
      <xdr:row>302</xdr:row>
      <xdr:rowOff>114300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3950" y="58159650"/>
          <a:ext cx="3343275" cy="3429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261</xdr:row>
      <xdr:rowOff>111900</xdr:rowOff>
    </xdr:from>
    <xdr:to>
      <xdr:col>4</xdr:col>
      <xdr:colOff>504825</xdr:colOff>
      <xdr:row>280</xdr:row>
      <xdr:rowOff>26175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5325" y="53775750"/>
          <a:ext cx="2295525" cy="3533775"/>
        </a:xfrm>
        <a:prstGeom prst="rect">
          <a:avLst/>
        </a:prstGeom>
      </xdr:spPr>
    </xdr:pic>
    <xdr:clientData/>
  </xdr:twoCellAnchor>
  <xdr:twoCellAnchor editAs="oneCell">
    <xdr:from>
      <xdr:col>6</xdr:col>
      <xdr:colOff>319050</xdr:colOff>
      <xdr:row>261</xdr:row>
      <xdr:rowOff>147600</xdr:rowOff>
    </xdr:from>
    <xdr:to>
      <xdr:col>10</xdr:col>
      <xdr:colOff>80925</xdr:colOff>
      <xdr:row>280</xdr:row>
      <xdr:rowOff>61875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76675" y="53811450"/>
          <a:ext cx="2143125" cy="3533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180975</xdr:rowOff>
    </xdr:from>
    <xdr:to>
      <xdr:col>11</xdr:col>
      <xdr:colOff>481511</xdr:colOff>
      <xdr:row>8</xdr:row>
      <xdr:rowOff>304800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" y="180975"/>
          <a:ext cx="7063286" cy="16478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44</xdr:row>
      <xdr:rowOff>19050</xdr:rowOff>
    </xdr:from>
    <xdr:to>
      <xdr:col>4</xdr:col>
      <xdr:colOff>590550</xdr:colOff>
      <xdr:row>46</xdr:row>
      <xdr:rowOff>211455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CFEFC"/>
            </a:clrFrom>
            <a:clrTo>
              <a:srgbClr val="FC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43175" y="9553575"/>
          <a:ext cx="533400" cy="573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49218</xdr:colOff>
      <xdr:row>109</xdr:row>
      <xdr:rowOff>66371</xdr:rowOff>
    </xdr:to>
    <xdr:pic>
      <xdr:nvPicPr>
        <xdr:cNvPr id="3" name="Рисунок 2" descr="624 после грп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2241218" cy="208308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515943</xdr:colOff>
      <xdr:row>109</xdr:row>
      <xdr:rowOff>16059</xdr:rowOff>
    </xdr:to>
    <xdr:pic>
      <xdr:nvPicPr>
        <xdr:cNvPr id="2" name="Рисунок 1" descr="4004после ГРП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2241218" cy="207805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14</xdr:col>
      <xdr:colOff>323851</xdr:colOff>
      <xdr:row>9</xdr:row>
      <xdr:rowOff>38101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5009" t="37634" r="10896" b="34627"/>
        <a:stretch>
          <a:fillRect/>
        </a:stretch>
      </xdr:blipFill>
      <xdr:spPr bwMode="auto">
        <a:xfrm>
          <a:off x="1" y="1"/>
          <a:ext cx="80962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346</xdr:row>
      <xdr:rowOff>28575</xdr:rowOff>
    </xdr:from>
    <xdr:to>
      <xdr:col>4</xdr:col>
      <xdr:colOff>457200</xdr:colOff>
      <xdr:row>347</xdr:row>
      <xdr:rowOff>0</xdr:rowOff>
    </xdr:to>
    <xdr:pic>
      <xdr:nvPicPr>
        <xdr:cNvPr id="3" name="Рисунок 5" descr="Терновская Подпись.bmp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81125" y="57388125"/>
          <a:ext cx="11239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349</xdr:row>
      <xdr:rowOff>133350</xdr:rowOff>
    </xdr:from>
    <xdr:to>
      <xdr:col>12</xdr:col>
      <xdr:colOff>361950</xdr:colOff>
      <xdr:row>378</xdr:row>
      <xdr:rowOff>133350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6071" r="21190"/>
        <a:stretch>
          <a:fillRect/>
        </a:stretch>
      </xdr:blipFill>
      <xdr:spPr bwMode="auto">
        <a:xfrm>
          <a:off x="361950" y="57978675"/>
          <a:ext cx="6286500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379</xdr:row>
      <xdr:rowOff>38100</xdr:rowOff>
    </xdr:from>
    <xdr:to>
      <xdr:col>14</xdr:col>
      <xdr:colOff>381000</xdr:colOff>
      <xdr:row>411</xdr:row>
      <xdr:rowOff>123825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2741175"/>
          <a:ext cx="7486650" cy="526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412</xdr:row>
      <xdr:rowOff>66675</xdr:rowOff>
    </xdr:from>
    <xdr:to>
      <xdr:col>15</xdr:col>
      <xdr:colOff>542925</xdr:colOff>
      <xdr:row>440</xdr:row>
      <xdr:rowOff>76200</xdr:rowOff>
    </xdr:to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68113275"/>
          <a:ext cx="8029575" cy="454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441</xdr:row>
      <xdr:rowOff>38100</xdr:rowOff>
    </xdr:from>
    <xdr:to>
      <xdr:col>15</xdr:col>
      <xdr:colOff>542925</xdr:colOff>
      <xdr:row>468</xdr:row>
      <xdr:rowOff>47625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72780525"/>
          <a:ext cx="8067675" cy="438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15</xdr:col>
      <xdr:colOff>236876</xdr:colOff>
      <xdr:row>128</xdr:row>
      <xdr:rowOff>133400</xdr:rowOff>
    </xdr:to>
    <xdr:pic>
      <xdr:nvPicPr>
        <xdr:cNvPr id="3" name="Рисунок 2" descr="АКЦ-ГГКц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0"/>
          <a:ext cx="9361826" cy="24517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514351</xdr:colOff>
      <xdr:row>105</xdr:row>
      <xdr:rowOff>1</xdr:rowOff>
    </xdr:from>
    <xdr:to>
      <xdr:col>1</xdr:col>
      <xdr:colOff>647701</xdr:colOff>
      <xdr:row>109</xdr:row>
      <xdr:rowOff>124413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brightnessContrast bright="-10000" contrast="87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6" y="21059776"/>
          <a:ext cx="762000" cy="81973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561976</xdr:colOff>
      <xdr:row>3</xdr:row>
      <xdr:rowOff>145165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419850" cy="1497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C305"/>
  <sheetViews>
    <sheetView tabSelected="1" zoomScaleNormal="100" zoomScaleSheetLayoutView="100" workbookViewId="0">
      <selection activeCell="N15" sqref="N15"/>
    </sheetView>
  </sheetViews>
  <sheetFormatPr defaultRowHeight="15"/>
  <cols>
    <col min="1" max="1" width="10.28515625" style="2" customWidth="1"/>
    <col min="2" max="2" width="8.42578125" style="2" customWidth="1"/>
    <col min="3" max="3" width="10.140625" style="2" customWidth="1"/>
    <col min="4" max="4" width="8.42578125" style="2" customWidth="1"/>
    <col min="5" max="5" width="10.42578125" style="2" customWidth="1"/>
    <col min="6" max="6" width="10.140625" style="2" customWidth="1"/>
    <col min="7" max="7" width="11.42578125" style="2" customWidth="1"/>
    <col min="8" max="8" width="8.140625" style="2" customWidth="1"/>
    <col min="9" max="9" width="8.85546875" style="2" customWidth="1"/>
    <col min="10" max="10" width="7.28515625" style="2" customWidth="1"/>
    <col min="11" max="11" width="7.140625" style="2" customWidth="1"/>
    <col min="12" max="12" width="7.28515625" style="2" customWidth="1"/>
    <col min="13" max="13" width="6.140625" style="3" customWidth="1"/>
    <col min="14" max="21" width="9.140625" style="3"/>
    <col min="22" max="16384" width="9.140625" style="2"/>
  </cols>
  <sheetData>
    <row r="2" spans="1:21">
      <c r="I2" s="1"/>
      <c r="J2" s="1"/>
      <c r="K2" s="1"/>
      <c r="L2" s="1"/>
    </row>
    <row r="3" spans="1:21">
      <c r="I3" s="1"/>
      <c r="J3" s="1"/>
      <c r="K3" s="1"/>
      <c r="L3" s="1"/>
    </row>
    <row r="4" spans="1:21">
      <c r="I4" s="4"/>
      <c r="J4" s="4"/>
      <c r="K4" s="4"/>
      <c r="L4" s="4"/>
    </row>
    <row r="5" spans="1:21">
      <c r="I5" s="4"/>
      <c r="J5" s="4"/>
      <c r="K5" s="4"/>
      <c r="L5" s="4"/>
    </row>
    <row r="6" spans="1:21">
      <c r="I6" s="203"/>
      <c r="J6" s="203"/>
      <c r="K6" s="203"/>
      <c r="L6" s="203"/>
    </row>
    <row r="9" spans="1:21" ht="33.75" customHeight="1"/>
    <row r="10" spans="1:21" ht="15.75" customHeight="1">
      <c r="A10" s="206" t="s">
        <v>33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5"/>
    </row>
    <row r="11" spans="1:2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21" s="10" customFormat="1" ht="15" customHeight="1">
      <c r="A12" s="7"/>
      <c r="B12" s="8" t="s">
        <v>57</v>
      </c>
      <c r="C12" s="8"/>
      <c r="D12" s="8"/>
      <c r="E12" s="8" t="s">
        <v>230</v>
      </c>
      <c r="F12" s="8"/>
      <c r="G12" s="8"/>
      <c r="H12" s="8"/>
      <c r="I12" s="7"/>
      <c r="J12" s="7"/>
      <c r="K12" s="7"/>
      <c r="L12" s="7"/>
      <c r="M12" s="9"/>
      <c r="N12" s="9"/>
      <c r="O12" s="9"/>
      <c r="P12" s="9"/>
      <c r="Q12" s="9"/>
      <c r="R12" s="9"/>
      <c r="S12" s="9"/>
      <c r="T12" s="9"/>
      <c r="U12" s="9"/>
    </row>
    <row r="13" spans="1:21" s="10" customFormat="1" ht="15" customHeight="1">
      <c r="A13" s="7"/>
      <c r="B13" s="8" t="s">
        <v>56</v>
      </c>
      <c r="C13" s="8"/>
      <c r="D13" s="8"/>
      <c r="E13" s="8" t="s">
        <v>72</v>
      </c>
      <c r="F13" s="8"/>
      <c r="G13" s="8"/>
      <c r="H13" s="8"/>
      <c r="I13" s="7"/>
      <c r="J13" s="7"/>
      <c r="K13" s="7"/>
      <c r="L13" s="7"/>
      <c r="M13" s="9"/>
      <c r="N13" s="9"/>
      <c r="O13" s="9"/>
      <c r="P13" s="9"/>
      <c r="Q13" s="9"/>
      <c r="R13" s="9"/>
      <c r="S13" s="9"/>
      <c r="T13" s="9"/>
      <c r="U13" s="9"/>
    </row>
    <row r="14" spans="1:21" ht="15" customHeight="1">
      <c r="A14" s="6"/>
      <c r="B14" s="204"/>
      <c r="C14" s="204"/>
      <c r="D14" s="204"/>
      <c r="E14" s="204"/>
      <c r="F14" s="204"/>
      <c r="G14" s="204"/>
      <c r="H14" s="204"/>
      <c r="I14" s="6"/>
      <c r="J14" s="6"/>
      <c r="K14" s="6"/>
      <c r="L14" s="6"/>
    </row>
    <row r="15" spans="1:21" ht="15.75" customHeight="1">
      <c r="B15" s="11" t="s">
        <v>59</v>
      </c>
      <c r="C15" s="11"/>
      <c r="D15" s="11">
        <v>4</v>
      </c>
      <c r="F15" s="11" t="s">
        <v>58</v>
      </c>
      <c r="G15" s="11"/>
      <c r="H15" s="11" t="s">
        <v>229</v>
      </c>
      <c r="I15" s="11"/>
      <c r="J15" s="11"/>
      <c r="K15" s="11"/>
      <c r="L15" s="12"/>
    </row>
    <row r="16" spans="1:21" ht="15.75" customHeight="1">
      <c r="B16" s="13" t="s">
        <v>60</v>
      </c>
      <c r="C16" s="13"/>
      <c r="D16" s="13">
        <v>1</v>
      </c>
      <c r="F16" s="13"/>
      <c r="G16" s="13"/>
      <c r="H16" s="13"/>
      <c r="I16" s="13"/>
      <c r="J16" s="13"/>
      <c r="K16" s="13"/>
      <c r="L16" s="12"/>
    </row>
    <row r="17" spans="1:2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</row>
    <row r="18" spans="1:23" ht="15.75" customHeight="1">
      <c r="A18" s="207" t="s">
        <v>0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14"/>
      <c r="M18" s="5"/>
      <c r="V18" s="3"/>
      <c r="W18" s="3"/>
    </row>
    <row r="19" spans="1:2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V19" s="3"/>
      <c r="W19" s="3"/>
    </row>
    <row r="20" spans="1:23" ht="15.75" customHeight="1">
      <c r="A20" s="6"/>
      <c r="B20" s="205" t="s">
        <v>6</v>
      </c>
      <c r="C20" s="205"/>
      <c r="D20" s="205"/>
      <c r="E20" s="205"/>
      <c r="F20" s="208">
        <v>68.3</v>
      </c>
      <c r="G20" s="209"/>
      <c r="H20" s="209"/>
      <c r="I20" s="209"/>
      <c r="J20" s="210"/>
      <c r="K20" s="6"/>
      <c r="L20" s="6"/>
      <c r="M20" s="6"/>
      <c r="V20" s="3"/>
      <c r="W20" s="3"/>
    </row>
    <row r="21" spans="1:23" ht="15.75" customHeight="1">
      <c r="A21" s="6"/>
      <c r="B21" s="205" t="s">
        <v>7</v>
      </c>
      <c r="C21" s="205"/>
      <c r="D21" s="205"/>
      <c r="E21" s="205"/>
      <c r="F21" s="208">
        <v>642.20000000000005</v>
      </c>
      <c r="G21" s="209"/>
      <c r="H21" s="209"/>
      <c r="I21" s="209"/>
      <c r="J21" s="210"/>
      <c r="K21" s="6"/>
      <c r="L21" s="6"/>
      <c r="M21" s="6"/>
      <c r="V21" s="3"/>
      <c r="W21" s="3"/>
    </row>
    <row r="22" spans="1:23" ht="15.75">
      <c r="A22" s="6"/>
      <c r="B22" s="205" t="s">
        <v>8</v>
      </c>
      <c r="C22" s="205"/>
      <c r="D22" s="205"/>
      <c r="E22" s="205"/>
      <c r="F22" s="205" t="s">
        <v>73</v>
      </c>
      <c r="G22" s="205"/>
      <c r="H22" s="205"/>
      <c r="I22" s="205"/>
      <c r="J22" s="205"/>
      <c r="K22" s="6"/>
      <c r="L22" s="6"/>
      <c r="M22" s="6"/>
      <c r="V22" s="3"/>
      <c r="W22" s="3"/>
    </row>
    <row r="23" spans="1:23" ht="15.75">
      <c r="A23" s="6"/>
      <c r="B23" s="208" t="s">
        <v>9</v>
      </c>
      <c r="C23" s="209"/>
      <c r="D23" s="209"/>
      <c r="E23" s="210"/>
      <c r="F23" s="208" t="s">
        <v>73</v>
      </c>
      <c r="G23" s="209"/>
      <c r="H23" s="209"/>
      <c r="I23" s="209"/>
      <c r="J23" s="210"/>
      <c r="K23" s="6"/>
      <c r="L23" s="6"/>
      <c r="M23" s="6"/>
      <c r="V23" s="3"/>
      <c r="W23" s="3"/>
    </row>
    <row r="24" spans="1:23" ht="15.75">
      <c r="A24" s="6"/>
      <c r="B24" s="205" t="s">
        <v>29</v>
      </c>
      <c r="C24" s="205"/>
      <c r="D24" s="205"/>
      <c r="E24" s="205"/>
      <c r="F24" s="211">
        <v>215.9</v>
      </c>
      <c r="G24" s="211"/>
      <c r="H24" s="211"/>
      <c r="I24" s="211"/>
      <c r="J24" s="211"/>
      <c r="K24" s="6"/>
      <c r="L24" s="6"/>
      <c r="M24" s="6"/>
      <c r="V24" s="3"/>
      <c r="W24" s="3"/>
    </row>
    <row r="25" spans="1:23" ht="15.75">
      <c r="A25" s="6"/>
      <c r="B25" s="205" t="s">
        <v>10</v>
      </c>
      <c r="C25" s="205"/>
      <c r="D25" s="205"/>
      <c r="E25" s="205"/>
      <c r="F25" s="208">
        <v>19.829999999999998</v>
      </c>
      <c r="G25" s="209"/>
      <c r="H25" s="209"/>
      <c r="I25" s="209"/>
      <c r="J25" s="210"/>
      <c r="K25" s="6"/>
      <c r="L25" s="6"/>
      <c r="M25" s="6"/>
      <c r="V25" s="3"/>
      <c r="W25" s="3"/>
    </row>
    <row r="26" spans="1:23" ht="15.75">
      <c r="A26" s="6"/>
      <c r="B26" s="205" t="s">
        <v>1</v>
      </c>
      <c r="C26" s="205"/>
      <c r="D26" s="205"/>
      <c r="E26" s="205"/>
      <c r="F26" s="208">
        <v>155.53700000000001</v>
      </c>
      <c r="G26" s="209"/>
      <c r="H26" s="209"/>
      <c r="I26" s="209"/>
      <c r="J26" s="210"/>
      <c r="K26" s="6"/>
      <c r="L26" s="6"/>
      <c r="M26" s="6"/>
      <c r="V26" s="3"/>
      <c r="W26" s="3"/>
    </row>
    <row r="27" spans="1:23" ht="15.75">
      <c r="A27" s="6"/>
      <c r="B27" s="205" t="s">
        <v>2</v>
      </c>
      <c r="C27" s="205"/>
      <c r="D27" s="205"/>
      <c r="E27" s="205"/>
      <c r="F27" s="205" t="s">
        <v>3</v>
      </c>
      <c r="G27" s="205"/>
      <c r="H27" s="205"/>
      <c r="I27" s="205"/>
      <c r="J27" s="205"/>
      <c r="K27" s="6"/>
      <c r="L27" s="6"/>
      <c r="M27" s="6"/>
      <c r="V27" s="3"/>
      <c r="W27" s="3"/>
    </row>
    <row r="28" spans="1:23" ht="15.75">
      <c r="A28" s="6"/>
      <c r="B28" s="205" t="s">
        <v>11</v>
      </c>
      <c r="C28" s="205"/>
      <c r="D28" s="205"/>
      <c r="E28" s="205"/>
      <c r="F28" s="218" t="s">
        <v>74</v>
      </c>
      <c r="G28" s="219"/>
      <c r="H28" s="219"/>
      <c r="I28" s="219"/>
      <c r="J28" s="220"/>
      <c r="K28" s="6"/>
      <c r="L28" s="6"/>
      <c r="M28" s="6"/>
      <c r="V28" s="3"/>
      <c r="W28" s="3"/>
    </row>
    <row r="29" spans="1:23" ht="15.75">
      <c r="A29" s="6"/>
      <c r="B29" s="205" t="s">
        <v>12</v>
      </c>
      <c r="C29" s="205"/>
      <c r="D29" s="205"/>
      <c r="E29" s="205"/>
      <c r="F29" s="211">
        <v>1.1000000000000001</v>
      </c>
      <c r="G29" s="211"/>
      <c r="H29" s="211"/>
      <c r="I29" s="211"/>
      <c r="J29" s="211"/>
      <c r="K29" s="6"/>
      <c r="L29" s="6"/>
      <c r="M29" s="6"/>
      <c r="V29" s="3"/>
      <c r="W29" s="3"/>
    </row>
    <row r="30" spans="1:23" ht="15" customHeight="1">
      <c r="A30" s="6"/>
      <c r="B30" s="196" t="s">
        <v>20</v>
      </c>
      <c r="C30" s="197"/>
      <c r="D30" s="197"/>
      <c r="E30" s="197"/>
      <c r="F30" s="198">
        <v>1890.6</v>
      </c>
      <c r="G30" s="199"/>
      <c r="H30" s="199"/>
      <c r="I30" s="199"/>
      <c r="J30" s="200"/>
      <c r="K30" s="6"/>
      <c r="L30" s="6"/>
      <c r="M30" s="6"/>
      <c r="V30" s="3"/>
      <c r="W30" s="3"/>
    </row>
    <row r="31" spans="1:23">
      <c r="A31" s="15"/>
      <c r="B31" s="16"/>
      <c r="C31" s="16"/>
      <c r="D31" s="16"/>
      <c r="E31" s="16"/>
      <c r="F31" s="16"/>
      <c r="G31" s="16"/>
      <c r="H31" s="16"/>
      <c r="I31" s="16"/>
      <c r="J31" s="16"/>
      <c r="K31" s="17"/>
      <c r="L31" s="18"/>
      <c r="M31" s="18"/>
      <c r="V31" s="3"/>
      <c r="W31" s="3"/>
    </row>
    <row r="32" spans="1:23" ht="15.75" customHeight="1">
      <c r="A32" s="206" t="s">
        <v>13</v>
      </c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19"/>
      <c r="M32" s="5"/>
      <c r="V32" s="3"/>
      <c r="W32" s="3"/>
    </row>
    <row r="33" spans="1:29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V33" s="3"/>
      <c r="W33" s="3"/>
    </row>
    <row r="34" spans="1:29" ht="30" customHeight="1">
      <c r="A34" s="6"/>
      <c r="B34" s="226" t="s">
        <v>14</v>
      </c>
      <c r="C34" s="226"/>
      <c r="D34" s="226"/>
      <c r="E34" s="226"/>
      <c r="F34" s="226"/>
      <c r="G34" s="227" t="s">
        <v>15</v>
      </c>
      <c r="H34" s="228"/>
      <c r="I34" s="229" t="s">
        <v>64</v>
      </c>
      <c r="J34" s="230"/>
      <c r="K34" s="3"/>
      <c r="L34" s="3"/>
      <c r="M34" s="18"/>
      <c r="N34" s="20"/>
      <c r="O34" s="20"/>
      <c r="P34" s="20"/>
      <c r="Q34" s="20"/>
      <c r="R34" s="20"/>
      <c r="S34" s="20"/>
      <c r="T34" s="20"/>
      <c r="U34" s="20"/>
      <c r="V34" s="3"/>
      <c r="W34" s="3"/>
      <c r="X34" s="3"/>
      <c r="Y34" s="3"/>
      <c r="Z34" s="3"/>
      <c r="AA34" s="3"/>
      <c r="AB34" s="3"/>
      <c r="AC34" s="3"/>
    </row>
    <row r="35" spans="1:29" ht="30" customHeight="1">
      <c r="A35" s="6"/>
      <c r="B35" s="193" t="s">
        <v>61</v>
      </c>
      <c r="C35" s="193"/>
      <c r="D35" s="193"/>
      <c r="E35" s="193"/>
      <c r="F35" s="193"/>
      <c r="G35" s="191">
        <v>1867</v>
      </c>
      <c r="H35" s="191"/>
      <c r="I35" s="213"/>
      <c r="J35" s="213"/>
      <c r="K35" s="3"/>
      <c r="L35" s="3"/>
      <c r="M35" s="18"/>
      <c r="N35" s="20"/>
      <c r="O35" s="20"/>
      <c r="P35" s="20"/>
      <c r="Q35" s="20"/>
      <c r="R35" s="21"/>
      <c r="S35" s="22"/>
      <c r="T35" s="22"/>
      <c r="U35" s="22"/>
      <c r="V35" s="22"/>
      <c r="W35" s="22"/>
      <c r="X35" s="22"/>
      <c r="Y35" s="22"/>
      <c r="Z35" s="22"/>
      <c r="AA35" s="22"/>
      <c r="AB35" s="23"/>
      <c r="AC35" s="3"/>
    </row>
    <row r="36" spans="1:29" ht="30.75" customHeight="1">
      <c r="A36" s="6"/>
      <c r="B36" s="193" t="s">
        <v>62</v>
      </c>
      <c r="C36" s="193"/>
      <c r="D36" s="193"/>
      <c r="E36" s="193"/>
      <c r="F36" s="193"/>
      <c r="G36" s="191">
        <v>1727.58</v>
      </c>
      <c r="H36" s="191"/>
      <c r="I36" s="213"/>
      <c r="J36" s="213"/>
      <c r="K36" s="3"/>
      <c r="L36" s="3"/>
      <c r="M36" s="18"/>
      <c r="N36" s="2"/>
      <c r="O36" s="2"/>
      <c r="P36" s="2"/>
      <c r="V36" s="3"/>
      <c r="W36" s="3"/>
      <c r="X36" s="3"/>
      <c r="Y36" s="3"/>
      <c r="Z36" s="3"/>
      <c r="AA36" s="3"/>
      <c r="AB36" s="3"/>
      <c r="AC36" s="3"/>
    </row>
    <row r="37" spans="1:29" ht="30.75" customHeight="1">
      <c r="A37" s="6"/>
      <c r="B37" s="193" t="s">
        <v>63</v>
      </c>
      <c r="C37" s="193"/>
      <c r="D37" s="193"/>
      <c r="E37" s="193"/>
      <c r="F37" s="193"/>
      <c r="G37" s="191">
        <v>-1572.05</v>
      </c>
      <c r="H37" s="191"/>
      <c r="I37" s="194"/>
      <c r="J37" s="195"/>
      <c r="K37" s="3"/>
      <c r="L37" s="3"/>
      <c r="M37" s="18"/>
      <c r="N37" s="2"/>
      <c r="O37" s="2"/>
      <c r="P37" s="2"/>
      <c r="Q37" s="2"/>
      <c r="R37" s="2"/>
      <c r="S37" s="2"/>
      <c r="T37" s="2"/>
      <c r="U37" s="2"/>
    </row>
    <row r="38" spans="1:29" ht="14.25" customHeight="1">
      <c r="A38" s="6"/>
      <c r="B38" s="193" t="s">
        <v>16</v>
      </c>
      <c r="C38" s="193"/>
      <c r="D38" s="193"/>
      <c r="E38" s="193"/>
      <c r="F38" s="193"/>
      <c r="G38" s="201">
        <v>1.875</v>
      </c>
      <c r="H38" s="202"/>
      <c r="I38" s="194"/>
      <c r="J38" s="195"/>
      <c r="K38" s="3"/>
      <c r="L38" s="3"/>
      <c r="M38" s="18"/>
      <c r="N38" s="214"/>
      <c r="O38" s="214"/>
      <c r="P38" s="214"/>
      <c r="Q38" s="214"/>
      <c r="R38" s="215"/>
      <c r="S38" s="215"/>
      <c r="T38" s="215"/>
      <c r="U38" s="215"/>
      <c r="V38" s="3"/>
      <c r="W38" s="3"/>
    </row>
    <row r="39" spans="1:29" ht="15" customHeight="1">
      <c r="A39" s="6"/>
      <c r="B39" s="193" t="s">
        <v>30</v>
      </c>
      <c r="C39" s="193"/>
      <c r="D39" s="193"/>
      <c r="E39" s="193"/>
      <c r="F39" s="193"/>
      <c r="G39" s="191">
        <v>3.0680000000000001</v>
      </c>
      <c r="H39" s="191"/>
      <c r="I39" s="191">
        <v>2.5299999999999998</v>
      </c>
      <c r="J39" s="191"/>
      <c r="K39" s="3"/>
      <c r="M39" s="18"/>
      <c r="N39" s="214"/>
      <c r="O39" s="214"/>
      <c r="P39" s="214"/>
      <c r="Q39" s="214"/>
      <c r="R39" s="212"/>
      <c r="S39" s="212"/>
      <c r="T39" s="212"/>
      <c r="U39" s="212"/>
      <c r="V39" s="3"/>
      <c r="W39" s="3"/>
    </row>
    <row r="40" spans="1:29" ht="15" customHeight="1">
      <c r="A40" s="6"/>
      <c r="B40" s="193" t="s">
        <v>4</v>
      </c>
      <c r="C40" s="193"/>
      <c r="D40" s="193"/>
      <c r="E40" s="193"/>
      <c r="F40" s="193"/>
      <c r="G40" s="191">
        <v>139.41999999999999</v>
      </c>
      <c r="H40" s="191"/>
      <c r="I40" s="213"/>
      <c r="J40" s="213"/>
      <c r="K40" s="3"/>
      <c r="L40" s="3"/>
      <c r="M40" s="18"/>
      <c r="N40" s="214"/>
      <c r="O40" s="214"/>
      <c r="P40" s="214"/>
      <c r="Q40" s="214"/>
      <c r="R40" s="212"/>
      <c r="S40" s="212"/>
      <c r="T40" s="212"/>
      <c r="U40" s="212"/>
      <c r="V40" s="3"/>
      <c r="W40" s="3"/>
    </row>
    <row r="41" spans="1:29" ht="15" customHeight="1">
      <c r="A41" s="6"/>
      <c r="B41" s="193" t="s">
        <v>17</v>
      </c>
      <c r="C41" s="193"/>
      <c r="D41" s="193"/>
      <c r="E41" s="193"/>
      <c r="F41" s="193"/>
      <c r="G41" s="194">
        <v>582.54999999999995</v>
      </c>
      <c r="H41" s="195"/>
      <c r="I41" s="194"/>
      <c r="J41" s="195"/>
      <c r="K41" s="3"/>
      <c r="L41" s="3"/>
      <c r="M41" s="18"/>
      <c r="N41" s="214"/>
      <c r="O41" s="214"/>
      <c r="P41" s="214"/>
      <c r="Q41" s="214"/>
      <c r="R41" s="212"/>
      <c r="S41" s="212"/>
      <c r="T41" s="216"/>
      <c r="U41" s="216"/>
      <c r="V41" s="3"/>
      <c r="W41" s="3"/>
    </row>
    <row r="42" spans="1:29" ht="15" customHeight="1">
      <c r="A42" s="6"/>
      <c r="B42" s="193" t="s">
        <v>18</v>
      </c>
      <c r="C42" s="193"/>
      <c r="D42" s="193"/>
      <c r="E42" s="193"/>
      <c r="F42" s="193"/>
      <c r="G42" s="194">
        <v>31.23</v>
      </c>
      <c r="H42" s="195"/>
      <c r="I42" s="194"/>
      <c r="J42" s="195"/>
      <c r="K42" s="3"/>
      <c r="L42" s="3"/>
      <c r="M42" s="18"/>
      <c r="N42" s="217"/>
      <c r="O42" s="217"/>
      <c r="P42" s="217"/>
      <c r="Q42" s="217"/>
      <c r="R42" s="215"/>
      <c r="S42" s="215"/>
      <c r="T42" s="215"/>
      <c r="U42" s="215"/>
      <c r="V42" s="3"/>
      <c r="W42" s="3"/>
    </row>
    <row r="43" spans="1:29" ht="15" customHeight="1">
      <c r="A43" s="6"/>
      <c r="B43" s="193" t="s">
        <v>5</v>
      </c>
      <c r="C43" s="193"/>
      <c r="D43" s="193"/>
      <c r="E43" s="193"/>
      <c r="F43" s="193"/>
      <c r="G43" s="191">
        <v>583.39</v>
      </c>
      <c r="H43" s="191"/>
      <c r="I43" s="194">
        <v>585.97</v>
      </c>
      <c r="J43" s="195"/>
      <c r="K43" s="3"/>
      <c r="L43" s="3"/>
      <c r="M43" s="18"/>
      <c r="N43" s="214"/>
      <c r="O43" s="214"/>
      <c r="P43" s="214"/>
      <c r="Q43" s="214"/>
      <c r="R43" s="212"/>
      <c r="S43" s="212"/>
      <c r="T43" s="212"/>
      <c r="U43" s="212"/>
      <c r="V43" s="3"/>
      <c r="W43" s="3"/>
    </row>
    <row r="44" spans="1:29" ht="15" customHeight="1">
      <c r="A44" s="6"/>
      <c r="B44" s="193" t="s">
        <v>19</v>
      </c>
      <c r="C44" s="193"/>
      <c r="D44" s="193"/>
      <c r="E44" s="193"/>
      <c r="F44" s="193"/>
      <c r="G44" s="191">
        <v>6.07</v>
      </c>
      <c r="H44" s="191"/>
      <c r="I44" s="213">
        <v>30</v>
      </c>
      <c r="J44" s="213"/>
      <c r="K44" s="3"/>
      <c r="L44" s="3"/>
      <c r="M44" s="18"/>
      <c r="N44" s="214"/>
      <c r="O44" s="214"/>
      <c r="P44" s="214"/>
      <c r="Q44" s="214"/>
      <c r="R44" s="212"/>
      <c r="S44" s="212"/>
      <c r="T44" s="212"/>
      <c r="U44" s="212"/>
      <c r="V44" s="3"/>
      <c r="W44" s="3"/>
    </row>
    <row r="45" spans="1:29">
      <c r="M45" s="2"/>
      <c r="V45" s="3"/>
      <c r="W45" s="3"/>
    </row>
    <row r="46" spans="1:29">
      <c r="A46" s="192" t="s">
        <v>78</v>
      </c>
      <c r="B46" s="192"/>
      <c r="C46" s="192"/>
      <c r="D46" s="192"/>
      <c r="E46" s="192"/>
      <c r="F46" s="192"/>
      <c r="G46" s="192"/>
      <c r="H46" s="192"/>
      <c r="I46" s="192"/>
      <c r="J46" s="192"/>
      <c r="M46" s="2"/>
      <c r="V46" s="3"/>
      <c r="W46" s="3"/>
    </row>
    <row r="47" spans="1:29" ht="21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M47" s="2"/>
      <c r="V47" s="3"/>
      <c r="W47" s="3"/>
    </row>
    <row r="48" spans="1:29" ht="15.75" customHeight="1">
      <c r="A48" s="207" t="s">
        <v>28</v>
      </c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14"/>
      <c r="M48" s="2"/>
      <c r="N48" s="2"/>
      <c r="O48" s="2"/>
      <c r="P48" s="2"/>
      <c r="Q48" s="2"/>
      <c r="R48" s="2"/>
      <c r="S48" s="2"/>
      <c r="T48" s="2"/>
      <c r="U48" s="2"/>
    </row>
    <row r="49" spans="1:2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2"/>
      <c r="N49" s="2"/>
      <c r="O49" s="2"/>
      <c r="P49" s="2"/>
      <c r="Q49" s="2"/>
      <c r="R49" s="2"/>
      <c r="S49" s="2"/>
      <c r="T49" s="2"/>
      <c r="U49" s="2"/>
    </row>
    <row r="50" spans="1:29" ht="27.75" customHeight="1">
      <c r="A50" s="25" t="s">
        <v>21</v>
      </c>
      <c r="B50" s="222" t="s">
        <v>22</v>
      </c>
      <c r="C50" s="222"/>
      <c r="D50" s="26" t="s">
        <v>23</v>
      </c>
      <c r="E50" s="222" t="s">
        <v>24</v>
      </c>
      <c r="F50" s="222"/>
      <c r="G50" s="27" t="s">
        <v>25</v>
      </c>
      <c r="H50" s="28" t="s">
        <v>21</v>
      </c>
      <c r="I50" s="222" t="s">
        <v>26</v>
      </c>
      <c r="J50" s="222"/>
      <c r="K50" s="222" t="s">
        <v>27</v>
      </c>
      <c r="L50" s="222"/>
      <c r="M50" s="2"/>
      <c r="N50" s="2"/>
      <c r="O50" s="2"/>
      <c r="P50" s="2"/>
      <c r="Q50" s="2"/>
      <c r="R50" s="2"/>
      <c r="S50" s="2"/>
      <c r="T50" s="2"/>
      <c r="U50" s="2"/>
    </row>
    <row r="51" spans="1:29" ht="23.25" customHeight="1">
      <c r="A51" s="29">
        <v>1</v>
      </c>
      <c r="B51" s="30">
        <v>0</v>
      </c>
      <c r="C51" s="31">
        <v>1890.6</v>
      </c>
      <c r="D51" s="32">
        <v>43052</v>
      </c>
      <c r="E51" s="30" t="s">
        <v>76</v>
      </c>
      <c r="F51" s="31"/>
      <c r="G51" s="29" t="s">
        <v>77</v>
      </c>
      <c r="H51" s="29"/>
      <c r="I51" s="33"/>
      <c r="J51" s="34"/>
      <c r="K51" s="30"/>
      <c r="L51" s="31"/>
      <c r="M51" s="2"/>
      <c r="N51" s="2"/>
      <c r="O51" s="2"/>
      <c r="P51" s="2"/>
      <c r="Q51" s="2"/>
      <c r="R51" s="2"/>
      <c r="S51" s="2"/>
      <c r="T51" s="2"/>
      <c r="U51" s="2"/>
    </row>
    <row r="52" spans="1:29" ht="15" customHeight="1">
      <c r="A52" s="35"/>
      <c r="B52" s="36"/>
      <c r="C52" s="36"/>
      <c r="D52" s="37"/>
      <c r="E52" s="38"/>
      <c r="F52" s="38"/>
      <c r="G52" s="39"/>
      <c r="H52" s="39"/>
      <c r="I52" s="40"/>
      <c r="J52" s="40"/>
      <c r="K52" s="36"/>
      <c r="L52" s="36"/>
      <c r="M52" s="2"/>
      <c r="N52" s="2"/>
      <c r="O52" s="2"/>
      <c r="P52" s="2"/>
      <c r="Q52" s="2"/>
      <c r="R52" s="2"/>
      <c r="S52" s="2"/>
      <c r="T52" s="2"/>
      <c r="U52" s="2"/>
    </row>
    <row r="53" spans="1:29" s="44" customFormat="1" ht="15" customHeight="1">
      <c r="A53" s="41"/>
      <c r="B53" s="7" t="s">
        <v>34</v>
      </c>
      <c r="C53" s="6"/>
      <c r="D53" s="6"/>
      <c r="E53" s="18"/>
      <c r="F53" s="18"/>
      <c r="G53" s="18"/>
      <c r="H53" s="18"/>
      <c r="I53" s="63">
        <v>1170</v>
      </c>
      <c r="J53" s="6" t="s">
        <v>39</v>
      </c>
      <c r="K53" s="42">
        <v>31.933</v>
      </c>
      <c r="L53" s="6" t="s">
        <v>35</v>
      </c>
      <c r="M53" s="43"/>
      <c r="N53" s="43"/>
      <c r="O53" s="43"/>
      <c r="P53" s="43"/>
      <c r="Q53" s="43"/>
      <c r="R53" s="43"/>
      <c r="S53" s="43"/>
      <c r="T53" s="43"/>
      <c r="U53" s="43"/>
      <c r="V53" s="43"/>
    </row>
    <row r="54" spans="1:29" s="44" customFormat="1" ht="15" customHeight="1">
      <c r="A54" s="41"/>
      <c r="B54" s="7" t="s">
        <v>41</v>
      </c>
      <c r="C54" s="6"/>
      <c r="D54" s="6"/>
      <c r="E54" s="6"/>
      <c r="F54" s="6"/>
      <c r="G54" s="6"/>
      <c r="H54" s="6"/>
      <c r="I54" s="45">
        <f ca="1">OFFSET(_Глубина,MATCH(K54,L61:L252,0)-1,0)</f>
        <v>170</v>
      </c>
      <c r="J54" s="6" t="s">
        <v>39</v>
      </c>
      <c r="K54" s="45">
        <f>MAX(L61:L252)</f>
        <v>2.0710000000000002</v>
      </c>
      <c r="L54" s="46" t="s">
        <v>40</v>
      </c>
      <c r="M54" s="43"/>
      <c r="N54" s="43"/>
      <c r="O54" s="43"/>
      <c r="P54" s="43"/>
      <c r="Q54" s="43"/>
      <c r="R54" s="43"/>
      <c r="S54" s="43"/>
      <c r="T54" s="43"/>
      <c r="U54" s="43"/>
      <c r="V54" s="43"/>
    </row>
    <row r="55" spans="1:29" s="44" customFormat="1" ht="15" customHeight="1">
      <c r="A55" s="41"/>
      <c r="B55" s="7" t="s">
        <v>37</v>
      </c>
      <c r="C55" s="6"/>
      <c r="D55" s="6"/>
      <c r="E55" s="6"/>
      <c r="F55" s="6"/>
      <c r="G55" s="6"/>
      <c r="H55" s="6"/>
      <c r="I55" s="45">
        <v>170</v>
      </c>
      <c r="J55" s="6" t="s">
        <v>39</v>
      </c>
      <c r="K55" s="47">
        <v>2.0750000000000002</v>
      </c>
      <c r="L55" s="62" t="s">
        <v>36</v>
      </c>
      <c r="M55" s="43"/>
      <c r="N55" s="43"/>
      <c r="O55" s="43"/>
      <c r="P55" s="43"/>
      <c r="Q55" s="43"/>
      <c r="R55" s="43"/>
      <c r="S55" s="43"/>
      <c r="T55" s="43"/>
      <c r="U55" s="43"/>
      <c r="V55" s="43"/>
    </row>
    <row r="56" spans="1:29" s="44" customFormat="1" ht="15" customHeight="1">
      <c r="A56" s="41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3"/>
      <c r="N56" s="43"/>
      <c r="O56" s="43"/>
      <c r="P56" s="43"/>
      <c r="Q56" s="43"/>
      <c r="R56" s="43"/>
      <c r="S56" s="43"/>
      <c r="T56" s="43"/>
      <c r="U56" s="43"/>
      <c r="V56" s="43"/>
    </row>
    <row r="57" spans="1:29" s="44" customFormat="1" ht="21" customHeight="1">
      <c r="A57" s="223" t="s">
        <v>32</v>
      </c>
      <c r="B57" s="224"/>
      <c r="C57" s="224"/>
      <c r="D57" s="224"/>
      <c r="E57" s="224"/>
      <c r="F57" s="224"/>
      <c r="G57" s="224"/>
      <c r="H57" s="224"/>
      <c r="I57" s="224"/>
      <c r="J57" s="225"/>
      <c r="K57" s="48"/>
      <c r="L57" s="48"/>
      <c r="M57" s="43"/>
      <c r="N57" s="43"/>
      <c r="O57" s="43"/>
      <c r="P57" s="43"/>
      <c r="Q57" s="43"/>
      <c r="R57" s="43"/>
      <c r="S57" s="43"/>
      <c r="T57" s="43"/>
      <c r="U57" s="43"/>
      <c r="V57" s="43"/>
    </row>
    <row r="58" spans="1:29" s="44" customFormat="1" ht="12.75" customHeight="1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8"/>
      <c r="L58" s="48"/>
      <c r="M58" s="43"/>
      <c r="N58" s="43"/>
      <c r="O58" s="43"/>
      <c r="P58" s="43"/>
      <c r="Q58" s="43"/>
      <c r="R58" s="43"/>
      <c r="S58" s="43"/>
      <c r="T58" s="43"/>
      <c r="U58" s="43"/>
      <c r="V58" s="43"/>
    </row>
    <row r="59" spans="1:29" ht="13.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1"/>
    </row>
    <row r="60" spans="1:29" ht="57" customHeight="1">
      <c r="A60" s="64" t="s">
        <v>42</v>
      </c>
      <c r="B60" s="64" t="s">
        <v>43</v>
      </c>
      <c r="C60" s="52" t="s">
        <v>75</v>
      </c>
      <c r="D60" s="52" t="s">
        <v>45</v>
      </c>
      <c r="E60" s="52" t="s">
        <v>46</v>
      </c>
      <c r="F60" s="52" t="s">
        <v>47</v>
      </c>
      <c r="G60" s="52" t="s">
        <v>48</v>
      </c>
      <c r="H60" s="52" t="s">
        <v>49</v>
      </c>
      <c r="I60" s="52" t="s">
        <v>50</v>
      </c>
      <c r="J60" s="52" t="s">
        <v>51</v>
      </c>
      <c r="K60" s="52" t="s">
        <v>52</v>
      </c>
      <c r="L60" s="52" t="s">
        <v>53</v>
      </c>
      <c r="R60" s="221"/>
      <c r="S60" s="53"/>
      <c r="T60" s="53"/>
      <c r="U60" s="221"/>
      <c r="V60" s="221"/>
      <c r="W60" s="221"/>
      <c r="X60" s="221"/>
      <c r="Y60" s="221"/>
      <c r="Z60" s="221"/>
      <c r="AA60" s="221"/>
      <c r="AB60" s="221"/>
      <c r="AC60" s="3"/>
    </row>
    <row r="61" spans="1:29" ht="14.25" customHeight="1">
      <c r="A61" s="64" t="s">
        <v>38</v>
      </c>
      <c r="B61" s="64" t="s">
        <v>54</v>
      </c>
      <c r="C61" s="54" t="s">
        <v>54</v>
      </c>
      <c r="D61" s="54" t="s">
        <v>54</v>
      </c>
      <c r="E61" s="54" t="s">
        <v>38</v>
      </c>
      <c r="F61" s="54" t="s">
        <v>38</v>
      </c>
      <c r="G61" s="54" t="s">
        <v>38</v>
      </c>
      <c r="H61" s="54" t="s">
        <v>38</v>
      </c>
      <c r="I61" s="54" t="s">
        <v>38</v>
      </c>
      <c r="J61" s="54" t="s">
        <v>38</v>
      </c>
      <c r="K61" s="54" t="s">
        <v>55</v>
      </c>
      <c r="L61" s="55" t="s">
        <v>55</v>
      </c>
      <c r="R61" s="221"/>
      <c r="S61" s="53"/>
      <c r="T61" s="53"/>
      <c r="U61" s="221"/>
      <c r="V61" s="221"/>
      <c r="W61" s="221"/>
      <c r="X61" s="221"/>
      <c r="Y61" s="221"/>
      <c r="Z61" s="221"/>
      <c r="AA61" s="221"/>
      <c r="AB61" s="221"/>
      <c r="AC61" s="3"/>
    </row>
    <row r="62" spans="1:29" ht="15.75" customHeight="1">
      <c r="A62" s="65">
        <v>0</v>
      </c>
      <c r="B62" s="65">
        <v>0</v>
      </c>
      <c r="C62" s="65">
        <v>327.46600000000001</v>
      </c>
      <c r="D62" s="65"/>
      <c r="E62" s="65">
        <v>0</v>
      </c>
      <c r="F62" s="65">
        <v>0</v>
      </c>
      <c r="G62" s="65">
        <v>0</v>
      </c>
      <c r="H62" s="65">
        <v>155.54</v>
      </c>
      <c r="I62" s="65">
        <v>0</v>
      </c>
      <c r="J62" s="65">
        <v>0</v>
      </c>
      <c r="K62" s="65"/>
      <c r="L62" s="65"/>
      <c r="M62" s="56"/>
      <c r="N62" s="56"/>
      <c r="O62" s="56"/>
      <c r="P62" s="16"/>
    </row>
    <row r="63" spans="1:29" ht="15.75" customHeight="1">
      <c r="A63" s="65">
        <v>10</v>
      </c>
      <c r="B63" s="65">
        <v>0.20799999999999999</v>
      </c>
      <c r="C63" s="65">
        <v>327.46600000000001</v>
      </c>
      <c r="D63" s="65">
        <v>327.46600000000001</v>
      </c>
      <c r="E63" s="65">
        <v>0.02</v>
      </c>
      <c r="F63" s="65">
        <v>0</v>
      </c>
      <c r="G63" s="65">
        <v>10</v>
      </c>
      <c r="H63" s="65">
        <v>145.54</v>
      </c>
      <c r="I63" s="65">
        <v>0.02</v>
      </c>
      <c r="J63" s="65">
        <v>-0.01</v>
      </c>
      <c r="K63" s="65">
        <v>0.20799999999999999</v>
      </c>
      <c r="L63" s="65">
        <v>0.20799999999999999</v>
      </c>
      <c r="M63" s="56"/>
      <c r="N63" s="56"/>
      <c r="O63" s="56"/>
      <c r="P63" s="16"/>
    </row>
    <row r="64" spans="1:29" ht="15.75" customHeight="1">
      <c r="A64" s="65">
        <v>20</v>
      </c>
      <c r="B64" s="65">
        <v>0.184</v>
      </c>
      <c r="C64" s="65">
        <v>327.51</v>
      </c>
      <c r="D64" s="65">
        <v>327.47899999999998</v>
      </c>
      <c r="E64" s="65">
        <v>0.05</v>
      </c>
      <c r="F64" s="65">
        <v>0</v>
      </c>
      <c r="G64" s="65">
        <v>20</v>
      </c>
      <c r="H64" s="65">
        <v>135.54</v>
      </c>
      <c r="I64" s="65">
        <v>0.04</v>
      </c>
      <c r="J64" s="65">
        <v>-0.03</v>
      </c>
      <c r="K64" s="65">
        <v>2.4E-2</v>
      </c>
      <c r="L64" s="65">
        <v>2.4E-2</v>
      </c>
      <c r="M64" s="56"/>
      <c r="N64" s="56"/>
      <c r="O64" s="56"/>
      <c r="P64" s="16"/>
    </row>
    <row r="65" spans="1:16" ht="15.75" customHeight="1">
      <c r="A65" s="65">
        <v>30</v>
      </c>
      <c r="B65" s="65">
        <v>0.186</v>
      </c>
      <c r="C65" s="65">
        <v>326.78300000000002</v>
      </c>
      <c r="D65" s="65">
        <v>327.35199999999998</v>
      </c>
      <c r="E65" s="65">
        <v>0.08</v>
      </c>
      <c r="F65" s="65">
        <v>0</v>
      </c>
      <c r="G65" s="65">
        <v>30</v>
      </c>
      <c r="H65" s="65">
        <v>125.54</v>
      </c>
      <c r="I65" s="65">
        <v>7.0000000000000007E-2</v>
      </c>
      <c r="J65" s="65">
        <v>-0.05</v>
      </c>
      <c r="K65" s="65">
        <v>3.0000000000000001E-3</v>
      </c>
      <c r="L65" s="65">
        <v>2E-3</v>
      </c>
      <c r="M65" s="56"/>
      <c r="N65" s="56"/>
      <c r="O65" s="56"/>
      <c r="P65" s="16"/>
    </row>
    <row r="66" spans="1:16" ht="15.75" customHeight="1">
      <c r="A66" s="65">
        <v>40</v>
      </c>
      <c r="B66" s="65">
        <v>0.22800000000000001</v>
      </c>
      <c r="C66" s="65">
        <v>326.42599999999999</v>
      </c>
      <c r="D66" s="65">
        <v>327.12299999999999</v>
      </c>
      <c r="E66" s="65">
        <v>0.12</v>
      </c>
      <c r="F66" s="65">
        <v>0</v>
      </c>
      <c r="G66" s="65">
        <v>40</v>
      </c>
      <c r="H66" s="65">
        <v>115.54</v>
      </c>
      <c r="I66" s="65">
        <v>0.1</v>
      </c>
      <c r="J66" s="65">
        <v>-7.0000000000000007E-2</v>
      </c>
      <c r="K66" s="65">
        <v>4.2000000000000003E-2</v>
      </c>
      <c r="L66" s="65">
        <v>4.2000000000000003E-2</v>
      </c>
      <c r="M66" s="56"/>
      <c r="N66" s="56"/>
      <c r="O66" s="56"/>
      <c r="P66" s="16"/>
    </row>
    <row r="67" spans="1:16" ht="15.75" customHeight="1">
      <c r="A67" s="65">
        <v>50</v>
      </c>
      <c r="B67" s="65">
        <v>0.187</v>
      </c>
      <c r="C67" s="65">
        <v>328.12099999999998</v>
      </c>
      <c r="D67" s="65">
        <v>327.13799999999998</v>
      </c>
      <c r="E67" s="65">
        <v>0.16</v>
      </c>
      <c r="F67" s="65">
        <v>0</v>
      </c>
      <c r="G67" s="65">
        <v>50</v>
      </c>
      <c r="H67" s="65">
        <v>105.54</v>
      </c>
      <c r="I67" s="65">
        <v>0.13</v>
      </c>
      <c r="J67" s="65">
        <v>-0.09</v>
      </c>
      <c r="K67" s="65">
        <v>4.1000000000000002E-2</v>
      </c>
      <c r="L67" s="65">
        <v>4.1000000000000002E-2</v>
      </c>
      <c r="M67" s="56"/>
      <c r="N67" s="56"/>
      <c r="O67" s="56"/>
      <c r="P67" s="16"/>
    </row>
    <row r="68" spans="1:16" ht="15.75" customHeight="1">
      <c r="A68" s="65">
        <v>60</v>
      </c>
      <c r="B68" s="65">
        <v>0.106</v>
      </c>
      <c r="C68" s="65">
        <v>327.798</v>
      </c>
      <c r="D68" s="65">
        <v>327.26</v>
      </c>
      <c r="E68" s="65">
        <v>0.18</v>
      </c>
      <c r="F68" s="65">
        <v>0</v>
      </c>
      <c r="G68" s="65">
        <v>60</v>
      </c>
      <c r="H68" s="65">
        <v>95.54</v>
      </c>
      <c r="I68" s="65">
        <v>0.15</v>
      </c>
      <c r="J68" s="65">
        <v>-0.1</v>
      </c>
      <c r="K68" s="65">
        <v>8.1000000000000003E-2</v>
      </c>
      <c r="L68" s="65">
        <v>8.1000000000000003E-2</v>
      </c>
      <c r="M68" s="56"/>
      <c r="N68" s="56"/>
      <c r="O68" s="56"/>
      <c r="P68" s="16"/>
    </row>
    <row r="69" spans="1:16" ht="15.75" customHeight="1">
      <c r="A69" s="65">
        <v>70</v>
      </c>
      <c r="B69" s="65">
        <v>4.2000000000000003E-2</v>
      </c>
      <c r="C69" s="65">
        <v>328.01299999999998</v>
      </c>
      <c r="D69" s="65">
        <v>327.29899999999998</v>
      </c>
      <c r="E69" s="65">
        <v>0.2</v>
      </c>
      <c r="F69" s="65">
        <v>0</v>
      </c>
      <c r="G69" s="65">
        <v>70</v>
      </c>
      <c r="H69" s="65">
        <v>85.54</v>
      </c>
      <c r="I69" s="65">
        <v>0.16</v>
      </c>
      <c r="J69" s="65">
        <v>-0.11</v>
      </c>
      <c r="K69" s="65">
        <v>6.4000000000000001E-2</v>
      </c>
      <c r="L69" s="65">
        <v>6.4000000000000001E-2</v>
      </c>
      <c r="M69" s="56"/>
      <c r="N69" s="56"/>
      <c r="O69" s="56"/>
      <c r="P69" s="16"/>
    </row>
    <row r="70" spans="1:16" ht="15.75" customHeight="1">
      <c r="A70" s="65">
        <v>80</v>
      </c>
      <c r="B70" s="65">
        <v>3.5000000000000003E-2</v>
      </c>
      <c r="C70" s="65">
        <v>327.428</v>
      </c>
      <c r="D70" s="65">
        <v>327.31400000000002</v>
      </c>
      <c r="E70" s="65">
        <v>0.2</v>
      </c>
      <c r="F70" s="65">
        <v>0</v>
      </c>
      <c r="G70" s="65">
        <v>80</v>
      </c>
      <c r="H70" s="65">
        <v>75.540000000000006</v>
      </c>
      <c r="I70" s="65">
        <v>0.17</v>
      </c>
      <c r="J70" s="65">
        <v>-0.11</v>
      </c>
      <c r="K70" s="65">
        <v>7.0000000000000001E-3</v>
      </c>
      <c r="L70" s="65">
        <v>7.0000000000000001E-3</v>
      </c>
      <c r="M70" s="56"/>
      <c r="N70" s="56"/>
      <c r="O70" s="56"/>
      <c r="P70" s="16"/>
    </row>
    <row r="71" spans="1:16" ht="15.75" customHeight="1">
      <c r="A71" s="65">
        <v>90</v>
      </c>
      <c r="B71" s="65">
        <v>0.126</v>
      </c>
      <c r="C71" s="65">
        <v>310.58199999999999</v>
      </c>
      <c r="D71" s="65">
        <v>326.47500000000002</v>
      </c>
      <c r="E71" s="65">
        <v>0.22</v>
      </c>
      <c r="F71" s="65">
        <v>0</v>
      </c>
      <c r="G71" s="65">
        <v>90</v>
      </c>
      <c r="H71" s="65">
        <v>65.540000000000006</v>
      </c>
      <c r="I71" s="65">
        <v>0.18</v>
      </c>
      <c r="J71" s="65">
        <v>-0.12</v>
      </c>
      <c r="K71" s="65">
        <v>9.4E-2</v>
      </c>
      <c r="L71" s="65">
        <v>9.0999999999999998E-2</v>
      </c>
      <c r="M71" s="56"/>
      <c r="N71" s="56"/>
      <c r="O71" s="56"/>
      <c r="P71" s="16"/>
    </row>
    <row r="72" spans="1:16" ht="15.75" customHeight="1">
      <c r="A72" s="65">
        <v>100</v>
      </c>
      <c r="B72" s="65">
        <v>0.20499999999999999</v>
      </c>
      <c r="C72" s="65">
        <v>320.47199999999998</v>
      </c>
      <c r="D72" s="65">
        <v>325.33</v>
      </c>
      <c r="E72" s="65">
        <v>0.24</v>
      </c>
      <c r="F72" s="65">
        <v>0</v>
      </c>
      <c r="G72" s="65">
        <v>100</v>
      </c>
      <c r="H72" s="65">
        <v>55.54</v>
      </c>
      <c r="I72" s="65">
        <v>0.2</v>
      </c>
      <c r="J72" s="65">
        <v>-0.14000000000000001</v>
      </c>
      <c r="K72" s="65">
        <v>8.4000000000000005E-2</v>
      </c>
      <c r="L72" s="65">
        <v>7.9000000000000001E-2</v>
      </c>
      <c r="M72" s="56"/>
      <c r="N72" s="56"/>
      <c r="O72" s="56"/>
      <c r="P72" s="16"/>
    </row>
    <row r="73" spans="1:16" ht="15.75" customHeight="1">
      <c r="A73" s="65">
        <v>110</v>
      </c>
      <c r="B73" s="65">
        <v>0.28199999999999997</v>
      </c>
      <c r="C73" s="65">
        <v>313.327</v>
      </c>
      <c r="D73" s="65">
        <v>324.00200000000001</v>
      </c>
      <c r="E73" s="65">
        <v>0.28999999999999998</v>
      </c>
      <c r="F73" s="65">
        <v>0</v>
      </c>
      <c r="G73" s="65">
        <v>110</v>
      </c>
      <c r="H73" s="65">
        <v>45.54</v>
      </c>
      <c r="I73" s="65">
        <v>0.23</v>
      </c>
      <c r="J73" s="65">
        <v>-0.17</v>
      </c>
      <c r="K73" s="65">
        <v>8.3000000000000004E-2</v>
      </c>
      <c r="L73" s="65">
        <v>7.6999999999999999E-2</v>
      </c>
      <c r="M73" s="56"/>
      <c r="N73" s="56"/>
      <c r="O73" s="56"/>
      <c r="P73" s="16"/>
    </row>
    <row r="74" spans="1:16" ht="15.75" customHeight="1">
      <c r="A74" s="65">
        <v>120</v>
      </c>
      <c r="B74" s="65">
        <v>0.42199999999999999</v>
      </c>
      <c r="C74" s="65">
        <v>337.61200000000002</v>
      </c>
      <c r="D74" s="65">
        <v>324.68099999999998</v>
      </c>
      <c r="E74" s="65">
        <v>0.35</v>
      </c>
      <c r="F74" s="65">
        <v>0</v>
      </c>
      <c r="G74" s="65">
        <v>120</v>
      </c>
      <c r="H74" s="65">
        <v>35.54</v>
      </c>
      <c r="I74" s="65">
        <v>0.28000000000000003</v>
      </c>
      <c r="J74" s="65">
        <v>-0.2</v>
      </c>
      <c r="K74" s="65">
        <v>0.20399999999999999</v>
      </c>
      <c r="L74" s="65">
        <v>0.14000000000000001</v>
      </c>
      <c r="M74" s="56"/>
      <c r="N74" s="56"/>
      <c r="O74" s="56"/>
      <c r="P74" s="16"/>
    </row>
    <row r="75" spans="1:16" ht="15.75" customHeight="1">
      <c r="A75" s="65">
        <v>130</v>
      </c>
      <c r="B75" s="65">
        <v>0.54100000000000004</v>
      </c>
      <c r="C75" s="65">
        <v>348.24599999999998</v>
      </c>
      <c r="D75" s="65">
        <v>328.32900000000001</v>
      </c>
      <c r="E75" s="65">
        <v>0.43</v>
      </c>
      <c r="F75" s="65">
        <v>0</v>
      </c>
      <c r="G75" s="65">
        <v>130</v>
      </c>
      <c r="H75" s="65">
        <v>25.54</v>
      </c>
      <c r="I75" s="65">
        <v>0.36</v>
      </c>
      <c r="J75" s="65">
        <v>-0.22</v>
      </c>
      <c r="K75" s="65">
        <v>0.14899999999999999</v>
      </c>
      <c r="L75" s="65">
        <v>0.11899999999999999</v>
      </c>
      <c r="M75" s="56"/>
      <c r="N75" s="56"/>
      <c r="O75" s="56"/>
      <c r="P75" s="16"/>
    </row>
    <row r="76" spans="1:16" ht="15.75" customHeight="1">
      <c r="A76" s="65">
        <v>140</v>
      </c>
      <c r="B76" s="65">
        <v>1.052</v>
      </c>
      <c r="C76" s="65">
        <v>352.26400000000001</v>
      </c>
      <c r="D76" s="65">
        <v>333.822</v>
      </c>
      <c r="E76" s="65">
        <v>0.56000000000000005</v>
      </c>
      <c r="F76" s="65">
        <v>0</v>
      </c>
      <c r="G76" s="65">
        <v>140</v>
      </c>
      <c r="H76" s="65">
        <v>15.54</v>
      </c>
      <c r="I76" s="65">
        <v>0.5</v>
      </c>
      <c r="J76" s="65">
        <v>-0.25</v>
      </c>
      <c r="K76" s="65">
        <v>0.51400000000000001</v>
      </c>
      <c r="L76" s="65">
        <v>0.51100000000000001</v>
      </c>
      <c r="M76" s="56"/>
      <c r="N76" s="56"/>
      <c r="O76" s="56"/>
      <c r="P76" s="16"/>
    </row>
    <row r="77" spans="1:16" ht="15.75" customHeight="1">
      <c r="A77" s="65">
        <v>150</v>
      </c>
      <c r="B77" s="65">
        <v>1.9830000000000001</v>
      </c>
      <c r="C77" s="65">
        <v>355.02499999999998</v>
      </c>
      <c r="D77" s="65">
        <v>340.31200000000001</v>
      </c>
      <c r="E77" s="65">
        <v>0.81</v>
      </c>
      <c r="F77" s="65">
        <v>0</v>
      </c>
      <c r="G77" s="65">
        <v>150</v>
      </c>
      <c r="H77" s="65">
        <v>5.54</v>
      </c>
      <c r="I77" s="65">
        <v>0.76</v>
      </c>
      <c r="J77" s="65">
        <v>-0.27</v>
      </c>
      <c r="K77" s="65">
        <v>0.93400000000000005</v>
      </c>
      <c r="L77" s="65">
        <v>0.93100000000000005</v>
      </c>
      <c r="M77" s="56"/>
      <c r="N77" s="56"/>
      <c r="O77" s="56"/>
      <c r="P77" s="16"/>
    </row>
    <row r="78" spans="1:16" ht="15.75" customHeight="1">
      <c r="A78" s="65">
        <v>160</v>
      </c>
      <c r="B78" s="65">
        <v>3.6930000000000001</v>
      </c>
      <c r="C78" s="65">
        <v>2.72</v>
      </c>
      <c r="D78" s="65">
        <v>347.75799999999998</v>
      </c>
      <c r="E78" s="65">
        <v>1.29</v>
      </c>
      <c r="F78" s="65">
        <v>0.01</v>
      </c>
      <c r="G78" s="65">
        <v>159.99</v>
      </c>
      <c r="H78" s="65">
        <v>-4.45</v>
      </c>
      <c r="I78" s="65">
        <v>1.26</v>
      </c>
      <c r="J78" s="65">
        <v>-0.27</v>
      </c>
      <c r="K78" s="65">
        <v>1.752</v>
      </c>
      <c r="L78" s="65">
        <v>1.71</v>
      </c>
      <c r="M78" s="56"/>
      <c r="N78" s="56"/>
      <c r="O78" s="56"/>
      <c r="P78" s="16"/>
    </row>
    <row r="79" spans="1:16" ht="15.75" customHeight="1">
      <c r="A79" s="65">
        <v>170</v>
      </c>
      <c r="B79" s="65">
        <v>5.7640000000000002</v>
      </c>
      <c r="C79" s="65">
        <v>1.121</v>
      </c>
      <c r="D79" s="65">
        <v>353.21300000000002</v>
      </c>
      <c r="E79" s="65">
        <v>2.1</v>
      </c>
      <c r="F79" s="65">
        <v>0.05</v>
      </c>
      <c r="G79" s="65">
        <v>169.95</v>
      </c>
      <c r="H79" s="65">
        <v>-14.42</v>
      </c>
      <c r="I79" s="65">
        <v>2.08</v>
      </c>
      <c r="J79" s="65">
        <v>-0.25</v>
      </c>
      <c r="K79" s="65">
        <v>2.0750000000000002</v>
      </c>
      <c r="L79" s="65">
        <v>2.0710000000000002</v>
      </c>
      <c r="M79" s="56"/>
      <c r="N79" s="56"/>
      <c r="O79" s="56"/>
      <c r="P79" s="16"/>
    </row>
    <row r="80" spans="1:16" ht="15.75" customHeight="1">
      <c r="A80" s="65">
        <v>180</v>
      </c>
      <c r="B80" s="65">
        <v>7.125</v>
      </c>
      <c r="C80" s="65">
        <v>0.44800000000000001</v>
      </c>
      <c r="D80" s="65">
        <v>355.84</v>
      </c>
      <c r="E80" s="65">
        <v>3.21</v>
      </c>
      <c r="F80" s="65">
        <v>0.11</v>
      </c>
      <c r="G80" s="65">
        <v>179.89</v>
      </c>
      <c r="H80" s="65">
        <v>-24.35</v>
      </c>
      <c r="I80" s="65">
        <v>3.2</v>
      </c>
      <c r="J80" s="65">
        <v>-0.23</v>
      </c>
      <c r="K80" s="65">
        <v>1.363</v>
      </c>
      <c r="L80" s="65">
        <v>1.361</v>
      </c>
      <c r="M80" s="56"/>
      <c r="N80" s="56"/>
      <c r="O80" s="56"/>
      <c r="P80" s="16"/>
    </row>
    <row r="81" spans="1:16" ht="15.75" customHeight="1">
      <c r="A81" s="65">
        <v>190</v>
      </c>
      <c r="B81" s="65">
        <v>8.2690000000000001</v>
      </c>
      <c r="C81" s="65">
        <v>0.46300000000000002</v>
      </c>
      <c r="D81" s="65">
        <v>357.19799999999998</v>
      </c>
      <c r="E81" s="65">
        <v>4.55</v>
      </c>
      <c r="F81" s="65">
        <v>0.2</v>
      </c>
      <c r="G81" s="65">
        <v>189.8</v>
      </c>
      <c r="H81" s="65">
        <v>-34.270000000000003</v>
      </c>
      <c r="I81" s="65">
        <v>4.54</v>
      </c>
      <c r="J81" s="65">
        <v>-0.22</v>
      </c>
      <c r="K81" s="65">
        <v>1.1439999999999999</v>
      </c>
      <c r="L81" s="65">
        <v>1.1439999999999999</v>
      </c>
      <c r="M81" s="56"/>
      <c r="N81" s="56"/>
      <c r="O81" s="56"/>
      <c r="P81" s="16"/>
    </row>
    <row r="82" spans="1:16" ht="15.75" customHeight="1">
      <c r="A82" s="65">
        <v>200</v>
      </c>
      <c r="B82" s="65">
        <v>9.6229999999999993</v>
      </c>
      <c r="C82" s="65">
        <v>1.107</v>
      </c>
      <c r="D82" s="65">
        <v>358.11799999999999</v>
      </c>
      <c r="E82" s="65">
        <v>6.1</v>
      </c>
      <c r="F82" s="65">
        <v>0.32</v>
      </c>
      <c r="G82" s="65">
        <v>199.68</v>
      </c>
      <c r="H82" s="65">
        <v>-44.15</v>
      </c>
      <c r="I82" s="65">
        <v>6.1</v>
      </c>
      <c r="J82" s="65">
        <v>-0.2</v>
      </c>
      <c r="K82" s="65">
        <v>1.3580000000000001</v>
      </c>
      <c r="L82" s="65">
        <v>1.3540000000000001</v>
      </c>
      <c r="M82" s="56"/>
      <c r="N82" s="56"/>
      <c r="O82" s="56"/>
      <c r="P82" s="16"/>
    </row>
    <row r="83" spans="1:16" ht="15.75" customHeight="1">
      <c r="A83" s="65">
        <v>210</v>
      </c>
      <c r="B83" s="65">
        <v>11.217000000000001</v>
      </c>
      <c r="C83" s="65">
        <v>4.0510000000000002</v>
      </c>
      <c r="D83" s="65">
        <v>359.16300000000001</v>
      </c>
      <c r="E83" s="65">
        <v>7.91</v>
      </c>
      <c r="F83" s="65">
        <v>0.48</v>
      </c>
      <c r="G83" s="65">
        <v>209.52</v>
      </c>
      <c r="H83" s="65">
        <v>-53.98</v>
      </c>
      <c r="I83" s="65">
        <v>7.9</v>
      </c>
      <c r="J83" s="65">
        <v>-0.12</v>
      </c>
      <c r="K83" s="65">
        <v>1.681</v>
      </c>
      <c r="L83" s="65">
        <v>1.5940000000000001</v>
      </c>
      <c r="M83" s="56"/>
      <c r="N83" s="56"/>
      <c r="O83" s="56"/>
      <c r="P83" s="16"/>
    </row>
    <row r="84" spans="1:16" ht="15.75" customHeight="1">
      <c r="A84" s="65">
        <v>220</v>
      </c>
      <c r="B84" s="65">
        <v>12.077999999999999</v>
      </c>
      <c r="C84" s="65">
        <v>3.3279999999999998</v>
      </c>
      <c r="D84" s="65">
        <v>0.08</v>
      </c>
      <c r="E84" s="65">
        <v>9.92</v>
      </c>
      <c r="F84" s="65">
        <v>0.69</v>
      </c>
      <c r="G84" s="65">
        <v>219.31</v>
      </c>
      <c r="H84" s="65">
        <v>-63.78</v>
      </c>
      <c r="I84" s="65">
        <v>9.92</v>
      </c>
      <c r="J84" s="65">
        <v>0.01</v>
      </c>
      <c r="K84" s="65">
        <v>0.873</v>
      </c>
      <c r="L84" s="65">
        <v>0.86099999999999999</v>
      </c>
      <c r="M84" s="56"/>
      <c r="N84" s="56"/>
      <c r="O84" s="56"/>
      <c r="P84" s="16"/>
    </row>
    <row r="85" spans="1:16" ht="15.75" customHeight="1">
      <c r="A85" s="65">
        <v>230</v>
      </c>
      <c r="B85" s="65">
        <v>12.826000000000001</v>
      </c>
      <c r="C85" s="65">
        <v>3.7349999999999999</v>
      </c>
      <c r="D85" s="65">
        <v>0.69799999999999995</v>
      </c>
      <c r="E85" s="65">
        <v>12.07</v>
      </c>
      <c r="F85" s="65">
        <v>0.92</v>
      </c>
      <c r="G85" s="65">
        <v>229.08</v>
      </c>
      <c r="H85" s="65">
        <v>-73.540000000000006</v>
      </c>
      <c r="I85" s="65">
        <v>12.07</v>
      </c>
      <c r="J85" s="65">
        <v>0.15</v>
      </c>
      <c r="K85" s="65">
        <v>0.753</v>
      </c>
      <c r="L85" s="65">
        <v>0.748</v>
      </c>
      <c r="M85" s="56"/>
      <c r="N85" s="56"/>
      <c r="O85" s="56"/>
      <c r="P85" s="16"/>
    </row>
    <row r="86" spans="1:16" ht="15.75" customHeight="1">
      <c r="A86" s="65">
        <v>240</v>
      </c>
      <c r="B86" s="65">
        <v>13.253</v>
      </c>
      <c r="C86" s="65">
        <v>1.8260000000000001</v>
      </c>
      <c r="D86" s="65">
        <v>1.0229999999999999</v>
      </c>
      <c r="E86" s="65">
        <v>14.33</v>
      </c>
      <c r="F86" s="65">
        <v>1.18</v>
      </c>
      <c r="G86" s="65">
        <v>238.82</v>
      </c>
      <c r="H86" s="65">
        <v>-83.28</v>
      </c>
      <c r="I86" s="65">
        <v>14.33</v>
      </c>
      <c r="J86" s="65">
        <v>0.26</v>
      </c>
      <c r="K86" s="65">
        <v>0.60599999999999998</v>
      </c>
      <c r="L86" s="65">
        <v>0.42699999999999999</v>
      </c>
      <c r="M86" s="56"/>
      <c r="N86" s="56"/>
      <c r="O86" s="56"/>
      <c r="P86" s="16"/>
    </row>
    <row r="87" spans="1:16" ht="15.75" customHeight="1">
      <c r="A87" s="65">
        <v>250</v>
      </c>
      <c r="B87" s="65">
        <v>14.401999999999999</v>
      </c>
      <c r="C87" s="65">
        <v>1.556</v>
      </c>
      <c r="D87" s="65">
        <v>1.1180000000000001</v>
      </c>
      <c r="E87" s="65">
        <v>16.72</v>
      </c>
      <c r="F87" s="65">
        <v>1.47</v>
      </c>
      <c r="G87" s="65">
        <v>248.53</v>
      </c>
      <c r="H87" s="65">
        <v>-93</v>
      </c>
      <c r="I87" s="65">
        <v>16.71</v>
      </c>
      <c r="J87" s="65">
        <v>0.33</v>
      </c>
      <c r="K87" s="65">
        <v>1.151</v>
      </c>
      <c r="L87" s="65">
        <v>1.149</v>
      </c>
      <c r="M87" s="56"/>
      <c r="N87" s="56"/>
      <c r="O87" s="56"/>
      <c r="P87" s="16"/>
    </row>
    <row r="88" spans="1:16" ht="15.75" customHeight="1">
      <c r="A88" s="65">
        <v>260</v>
      </c>
      <c r="B88" s="65">
        <v>15.032</v>
      </c>
      <c r="C88" s="65">
        <v>2.855</v>
      </c>
      <c r="D88" s="65">
        <v>1.2629999999999999</v>
      </c>
      <c r="E88" s="65">
        <v>19.260000000000002</v>
      </c>
      <c r="F88" s="65">
        <v>1.8</v>
      </c>
      <c r="G88" s="65">
        <v>258.2</v>
      </c>
      <c r="H88" s="65">
        <v>-102.67</v>
      </c>
      <c r="I88" s="65">
        <v>19.25</v>
      </c>
      <c r="J88" s="65">
        <v>0.42</v>
      </c>
      <c r="K88" s="65">
        <v>0.71099999999999997</v>
      </c>
      <c r="L88" s="65">
        <v>0.63</v>
      </c>
      <c r="M88" s="56"/>
      <c r="N88" s="56"/>
      <c r="O88" s="56"/>
      <c r="P88" s="16"/>
    </row>
    <row r="89" spans="1:16" ht="15.75" customHeight="1">
      <c r="A89" s="65">
        <v>270</v>
      </c>
      <c r="B89" s="65">
        <v>15.920999999999999</v>
      </c>
      <c r="C89" s="65">
        <v>2.8340000000000001</v>
      </c>
      <c r="D89" s="65">
        <v>1.4550000000000001</v>
      </c>
      <c r="E89" s="65">
        <v>21.93</v>
      </c>
      <c r="F89" s="65">
        <v>2.16</v>
      </c>
      <c r="G89" s="65">
        <v>267.83999999999997</v>
      </c>
      <c r="H89" s="65">
        <v>-112.31</v>
      </c>
      <c r="I89" s="65">
        <v>21.92</v>
      </c>
      <c r="J89" s="65">
        <v>0.56000000000000005</v>
      </c>
      <c r="K89" s="65">
        <v>0.88900000000000001</v>
      </c>
      <c r="L89" s="65">
        <v>0.88900000000000001</v>
      </c>
      <c r="M89" s="56"/>
      <c r="N89" s="56"/>
      <c r="O89" s="56"/>
      <c r="P89" s="16"/>
    </row>
    <row r="90" spans="1:16" ht="15.75" customHeight="1">
      <c r="A90" s="65">
        <v>280</v>
      </c>
      <c r="B90" s="65">
        <v>16.672000000000001</v>
      </c>
      <c r="C90" s="65">
        <v>2.8479999999999999</v>
      </c>
      <c r="D90" s="65">
        <v>1.613</v>
      </c>
      <c r="E90" s="65">
        <v>24.73</v>
      </c>
      <c r="F90" s="65">
        <v>2.56</v>
      </c>
      <c r="G90" s="65">
        <v>277.44</v>
      </c>
      <c r="H90" s="65">
        <v>-121.9</v>
      </c>
      <c r="I90" s="65">
        <v>24.72</v>
      </c>
      <c r="J90" s="65">
        <v>0.7</v>
      </c>
      <c r="K90" s="65">
        <v>0.751</v>
      </c>
      <c r="L90" s="65">
        <v>0.751</v>
      </c>
      <c r="M90" s="56"/>
      <c r="N90" s="56"/>
      <c r="O90" s="56"/>
      <c r="P90" s="16"/>
    </row>
    <row r="91" spans="1:16" ht="15.75" customHeight="1">
      <c r="A91" s="65">
        <v>290</v>
      </c>
      <c r="B91" s="65">
        <v>17.303999999999998</v>
      </c>
      <c r="C91" s="65">
        <v>4.5780000000000003</v>
      </c>
      <c r="D91" s="65">
        <v>1.8360000000000001</v>
      </c>
      <c r="E91" s="65">
        <v>27.65</v>
      </c>
      <c r="F91" s="65">
        <v>3</v>
      </c>
      <c r="G91" s="65">
        <v>287</v>
      </c>
      <c r="H91" s="65">
        <v>-131.47</v>
      </c>
      <c r="I91" s="65">
        <v>27.64</v>
      </c>
      <c r="J91" s="65">
        <v>0.89</v>
      </c>
      <c r="K91" s="65">
        <v>0.80900000000000005</v>
      </c>
      <c r="L91" s="65">
        <v>0.63200000000000001</v>
      </c>
      <c r="M91" s="56"/>
      <c r="N91" s="56"/>
      <c r="O91" s="56"/>
      <c r="P91" s="16"/>
    </row>
    <row r="92" spans="1:16" ht="15.75" customHeight="1">
      <c r="A92" s="65">
        <v>300</v>
      </c>
      <c r="B92" s="65">
        <v>18.399999999999999</v>
      </c>
      <c r="C92" s="65">
        <v>4.444</v>
      </c>
      <c r="D92" s="65">
        <v>2.1030000000000002</v>
      </c>
      <c r="E92" s="65">
        <v>30.71</v>
      </c>
      <c r="F92" s="65">
        <v>3.48</v>
      </c>
      <c r="G92" s="65">
        <v>296.52</v>
      </c>
      <c r="H92" s="65">
        <v>-140.99</v>
      </c>
      <c r="I92" s="65">
        <v>30.69</v>
      </c>
      <c r="J92" s="65">
        <v>1.1299999999999999</v>
      </c>
      <c r="K92" s="65">
        <v>1.097</v>
      </c>
      <c r="L92" s="65">
        <v>1.0960000000000001</v>
      </c>
      <c r="M92" s="56"/>
      <c r="N92" s="56"/>
      <c r="O92" s="56"/>
      <c r="P92" s="16"/>
    </row>
    <row r="93" spans="1:16" ht="15.75" customHeight="1">
      <c r="A93" s="65">
        <v>310</v>
      </c>
      <c r="B93" s="65">
        <v>19.474</v>
      </c>
      <c r="C93" s="65">
        <v>2.387</v>
      </c>
      <c r="D93" s="65">
        <v>2.226</v>
      </c>
      <c r="E93" s="65">
        <v>33.96</v>
      </c>
      <c r="F93" s="65">
        <v>4.0199999999999996</v>
      </c>
      <c r="G93" s="65">
        <v>305.98</v>
      </c>
      <c r="H93" s="65">
        <v>-150.44999999999999</v>
      </c>
      <c r="I93" s="65">
        <v>33.93</v>
      </c>
      <c r="J93" s="65">
        <v>1.32</v>
      </c>
      <c r="K93" s="65">
        <v>1.2649999999999999</v>
      </c>
      <c r="L93" s="65">
        <v>1.0740000000000001</v>
      </c>
      <c r="M93" s="56"/>
      <c r="N93" s="56"/>
      <c r="O93" s="56"/>
      <c r="P93" s="16"/>
    </row>
    <row r="94" spans="1:16" ht="15.75" customHeight="1">
      <c r="A94" s="65">
        <v>320</v>
      </c>
      <c r="B94" s="65">
        <v>20.779</v>
      </c>
      <c r="C94" s="65">
        <v>4.1059999999999999</v>
      </c>
      <c r="D94" s="65">
        <v>2.3220000000000001</v>
      </c>
      <c r="E94" s="65">
        <v>37.4</v>
      </c>
      <c r="F94" s="65">
        <v>4.63</v>
      </c>
      <c r="G94" s="65">
        <v>315.37</v>
      </c>
      <c r="H94" s="65">
        <v>-159.84</v>
      </c>
      <c r="I94" s="65">
        <v>37.369999999999997</v>
      </c>
      <c r="J94" s="65">
        <v>1.52</v>
      </c>
      <c r="K94" s="65">
        <v>1.4330000000000001</v>
      </c>
      <c r="L94" s="65">
        <v>1.3049999999999999</v>
      </c>
      <c r="M94" s="56"/>
      <c r="N94" s="56"/>
      <c r="O94" s="56"/>
      <c r="P94" s="16"/>
    </row>
    <row r="95" spans="1:16" ht="15.75" customHeight="1">
      <c r="A95" s="65">
        <v>330</v>
      </c>
      <c r="B95" s="65">
        <v>21.812000000000001</v>
      </c>
      <c r="C95" s="65">
        <v>3.8769999999999998</v>
      </c>
      <c r="D95" s="65">
        <v>2.4700000000000002</v>
      </c>
      <c r="E95" s="65">
        <v>41.03</v>
      </c>
      <c r="F95" s="65">
        <v>5.31</v>
      </c>
      <c r="G95" s="65">
        <v>324.69</v>
      </c>
      <c r="H95" s="65">
        <v>-169.16</v>
      </c>
      <c r="I95" s="65">
        <v>40.99</v>
      </c>
      <c r="J95" s="65">
        <v>1.77</v>
      </c>
      <c r="K95" s="65">
        <v>1.036</v>
      </c>
      <c r="L95" s="65">
        <v>1.0329999999999999</v>
      </c>
      <c r="M95" s="56"/>
      <c r="N95" s="56"/>
      <c r="O95" s="56"/>
      <c r="P95" s="16"/>
    </row>
    <row r="96" spans="1:16" ht="15.75" customHeight="1">
      <c r="A96" s="65">
        <v>340</v>
      </c>
      <c r="B96" s="65">
        <v>22.55</v>
      </c>
      <c r="C96" s="65">
        <v>2.964</v>
      </c>
      <c r="D96" s="65">
        <v>2.5489999999999999</v>
      </c>
      <c r="E96" s="65">
        <v>44.8</v>
      </c>
      <c r="F96" s="65">
        <v>6.05</v>
      </c>
      <c r="G96" s="65">
        <v>333.95</v>
      </c>
      <c r="H96" s="65">
        <v>-178.42</v>
      </c>
      <c r="I96" s="65">
        <v>44.76</v>
      </c>
      <c r="J96" s="65">
        <v>1.99</v>
      </c>
      <c r="K96" s="65">
        <v>0.81499999999999995</v>
      </c>
      <c r="L96" s="65">
        <v>0.73799999999999999</v>
      </c>
      <c r="M96" s="56"/>
      <c r="N96" s="56"/>
      <c r="O96" s="56"/>
      <c r="P96" s="16"/>
    </row>
    <row r="97" spans="1:16" ht="15.75" customHeight="1">
      <c r="A97" s="65">
        <v>350</v>
      </c>
      <c r="B97" s="65">
        <v>23.251999999999999</v>
      </c>
      <c r="C97" s="65">
        <v>2.3370000000000002</v>
      </c>
      <c r="D97" s="65">
        <v>2.5569999999999999</v>
      </c>
      <c r="E97" s="65">
        <v>48.7</v>
      </c>
      <c r="F97" s="65">
        <v>6.83</v>
      </c>
      <c r="G97" s="65">
        <v>343.17</v>
      </c>
      <c r="H97" s="65">
        <v>-187.63</v>
      </c>
      <c r="I97" s="65">
        <v>48.65</v>
      </c>
      <c r="J97" s="65">
        <v>2.17</v>
      </c>
      <c r="K97" s="65">
        <v>0.74299999999999999</v>
      </c>
      <c r="L97" s="65">
        <v>0.70199999999999996</v>
      </c>
      <c r="M97" s="56"/>
      <c r="N97" s="56"/>
      <c r="O97" s="56"/>
      <c r="P97" s="16"/>
    </row>
    <row r="98" spans="1:16" ht="15.75" customHeight="1">
      <c r="A98" s="65">
        <v>360</v>
      </c>
      <c r="B98" s="65">
        <v>24.696000000000002</v>
      </c>
      <c r="C98" s="65">
        <v>4.8449999999999998</v>
      </c>
      <c r="D98" s="65">
        <v>2.6389999999999998</v>
      </c>
      <c r="E98" s="65">
        <v>52.76</v>
      </c>
      <c r="F98" s="65">
        <v>7.7</v>
      </c>
      <c r="G98" s="65">
        <v>352.3</v>
      </c>
      <c r="H98" s="65">
        <v>-196.77</v>
      </c>
      <c r="I98" s="65">
        <v>52.7</v>
      </c>
      <c r="J98" s="65">
        <v>2.4300000000000002</v>
      </c>
      <c r="K98" s="65">
        <v>1.7669999999999999</v>
      </c>
      <c r="L98" s="65">
        <v>1.444</v>
      </c>
      <c r="M98" s="56"/>
      <c r="N98" s="56"/>
      <c r="O98" s="56"/>
      <c r="P98" s="16"/>
    </row>
    <row r="99" spans="1:16" ht="15.75" customHeight="1">
      <c r="A99" s="65">
        <v>370</v>
      </c>
      <c r="B99" s="65">
        <v>26.134</v>
      </c>
      <c r="C99" s="65">
        <v>4.3280000000000003</v>
      </c>
      <c r="D99" s="65">
        <v>2.7850000000000001</v>
      </c>
      <c r="E99" s="65">
        <v>57.05</v>
      </c>
      <c r="F99" s="65">
        <v>8.66</v>
      </c>
      <c r="G99" s="65">
        <v>361.34</v>
      </c>
      <c r="H99" s="65">
        <v>-205.8</v>
      </c>
      <c r="I99" s="65">
        <v>56.98</v>
      </c>
      <c r="J99" s="65">
        <v>2.77</v>
      </c>
      <c r="K99" s="65">
        <v>1.4550000000000001</v>
      </c>
      <c r="L99" s="65">
        <v>1.4379999999999999</v>
      </c>
      <c r="M99" s="56"/>
      <c r="N99" s="56"/>
      <c r="O99" s="56"/>
      <c r="P99" s="16"/>
    </row>
    <row r="100" spans="1:16" ht="15.75" customHeight="1">
      <c r="A100" s="65">
        <v>380</v>
      </c>
      <c r="B100" s="65">
        <v>27.2</v>
      </c>
      <c r="C100" s="65">
        <v>1.4119999999999999</v>
      </c>
      <c r="D100" s="65">
        <v>2.7890000000000001</v>
      </c>
      <c r="E100" s="65">
        <v>61.54</v>
      </c>
      <c r="F100" s="65">
        <v>9.7200000000000006</v>
      </c>
      <c r="G100" s="65">
        <v>370.28</v>
      </c>
      <c r="H100" s="65">
        <v>-214.74</v>
      </c>
      <c r="I100" s="65">
        <v>61.46</v>
      </c>
      <c r="J100" s="65">
        <v>2.99</v>
      </c>
      <c r="K100" s="65">
        <v>1.6879999999999999</v>
      </c>
      <c r="L100" s="65">
        <v>1.0660000000000001</v>
      </c>
      <c r="M100" s="56"/>
      <c r="N100" s="56"/>
      <c r="O100" s="56"/>
      <c r="P100" s="16"/>
    </row>
    <row r="101" spans="1:16" ht="15.75" customHeight="1">
      <c r="A101" s="65">
        <v>390</v>
      </c>
      <c r="B101" s="65">
        <v>27.736000000000001</v>
      </c>
      <c r="C101" s="65">
        <v>1.7010000000000001</v>
      </c>
      <c r="D101" s="65">
        <v>2.7040000000000002</v>
      </c>
      <c r="E101" s="65">
        <v>66.150000000000006</v>
      </c>
      <c r="F101" s="65">
        <v>10.85</v>
      </c>
      <c r="G101" s="65">
        <v>379.15</v>
      </c>
      <c r="H101" s="65">
        <v>-223.61</v>
      </c>
      <c r="I101" s="65">
        <v>66.069999999999993</v>
      </c>
      <c r="J101" s="65">
        <v>3.12</v>
      </c>
      <c r="K101" s="65">
        <v>0.55200000000000005</v>
      </c>
      <c r="L101" s="65">
        <v>0.53600000000000003</v>
      </c>
      <c r="M101" s="56"/>
      <c r="N101" s="56"/>
      <c r="O101" s="56"/>
      <c r="P101" s="16"/>
    </row>
    <row r="102" spans="1:16" ht="15.75" customHeight="1">
      <c r="A102" s="65">
        <v>400</v>
      </c>
      <c r="B102" s="65">
        <v>27.925999999999998</v>
      </c>
      <c r="C102" s="65">
        <v>1.9379999999999999</v>
      </c>
      <c r="D102" s="65">
        <v>2.645</v>
      </c>
      <c r="E102" s="65">
        <v>70.819999999999993</v>
      </c>
      <c r="F102" s="65">
        <v>12.01</v>
      </c>
      <c r="G102" s="65">
        <v>387.99</v>
      </c>
      <c r="H102" s="65">
        <v>-232.46</v>
      </c>
      <c r="I102" s="65">
        <v>70.739999999999995</v>
      </c>
      <c r="J102" s="65">
        <v>3.27</v>
      </c>
      <c r="K102" s="65">
        <v>0.22</v>
      </c>
      <c r="L102" s="65">
        <v>0.19</v>
      </c>
      <c r="M102" s="56"/>
      <c r="N102" s="56"/>
      <c r="O102" s="56"/>
      <c r="P102" s="16"/>
    </row>
    <row r="103" spans="1:16" ht="15.75" customHeight="1">
      <c r="A103" s="65">
        <v>410</v>
      </c>
      <c r="B103" s="65">
        <v>28.167000000000002</v>
      </c>
      <c r="C103" s="65">
        <v>1.3120000000000001</v>
      </c>
      <c r="D103" s="65">
        <v>2.5819999999999999</v>
      </c>
      <c r="E103" s="65">
        <v>75.52</v>
      </c>
      <c r="F103" s="65">
        <v>13.18</v>
      </c>
      <c r="G103" s="65">
        <v>396.82</v>
      </c>
      <c r="H103" s="65">
        <v>-241.28</v>
      </c>
      <c r="I103" s="65">
        <v>75.44</v>
      </c>
      <c r="J103" s="65">
        <v>3.4</v>
      </c>
      <c r="K103" s="65">
        <v>0.38</v>
      </c>
      <c r="L103" s="65">
        <v>0.24099999999999999</v>
      </c>
      <c r="M103" s="56"/>
      <c r="N103" s="56"/>
      <c r="O103" s="56"/>
      <c r="P103" s="16"/>
    </row>
    <row r="104" spans="1:16" ht="15.75" customHeight="1">
      <c r="A104" s="65">
        <v>420</v>
      </c>
      <c r="B104" s="65">
        <v>28.489000000000001</v>
      </c>
      <c r="C104" s="65">
        <v>3.6040000000000001</v>
      </c>
      <c r="D104" s="65">
        <v>2.5750000000000002</v>
      </c>
      <c r="E104" s="65">
        <v>80.260000000000005</v>
      </c>
      <c r="F104" s="65">
        <v>14.38</v>
      </c>
      <c r="G104" s="65">
        <v>405.62</v>
      </c>
      <c r="H104" s="65">
        <v>-250.09</v>
      </c>
      <c r="I104" s="65">
        <v>80.180000000000007</v>
      </c>
      <c r="J104" s="65">
        <v>3.61</v>
      </c>
      <c r="K104" s="65">
        <v>1.1339999999999999</v>
      </c>
      <c r="L104" s="65">
        <v>0.32200000000000001</v>
      </c>
      <c r="M104" s="56"/>
      <c r="N104" s="56"/>
      <c r="O104" s="56"/>
      <c r="P104" s="16"/>
    </row>
    <row r="105" spans="1:16" ht="15.75" customHeight="1">
      <c r="A105" s="65">
        <v>430</v>
      </c>
      <c r="B105" s="65">
        <v>28.95</v>
      </c>
      <c r="C105" s="65">
        <v>4.3339999999999996</v>
      </c>
      <c r="D105" s="65">
        <v>2.6539999999999999</v>
      </c>
      <c r="E105" s="65">
        <v>85.07</v>
      </c>
      <c r="F105" s="65">
        <v>15.61</v>
      </c>
      <c r="G105" s="65">
        <v>414.39</v>
      </c>
      <c r="H105" s="65">
        <v>-258.86</v>
      </c>
      <c r="I105" s="65">
        <v>84.97</v>
      </c>
      <c r="J105" s="65">
        <v>3.94</v>
      </c>
      <c r="K105" s="65">
        <v>0.57899999999999996</v>
      </c>
      <c r="L105" s="65">
        <v>0.46100000000000002</v>
      </c>
      <c r="M105" s="56"/>
      <c r="N105" s="56"/>
      <c r="O105" s="56"/>
      <c r="P105" s="16"/>
    </row>
    <row r="106" spans="1:16" ht="15.75" customHeight="1">
      <c r="A106" s="65">
        <v>440</v>
      </c>
      <c r="B106" s="65">
        <v>29.013000000000002</v>
      </c>
      <c r="C106" s="65">
        <v>3.9550000000000001</v>
      </c>
      <c r="D106" s="65">
        <v>2.734</v>
      </c>
      <c r="E106" s="65">
        <v>89.91</v>
      </c>
      <c r="F106" s="65">
        <v>16.86</v>
      </c>
      <c r="G106" s="65">
        <v>423.14</v>
      </c>
      <c r="H106" s="65">
        <v>-267.60000000000002</v>
      </c>
      <c r="I106" s="65">
        <v>89.81</v>
      </c>
      <c r="J106" s="65">
        <v>4.29</v>
      </c>
      <c r="K106" s="65">
        <v>0.19400000000000001</v>
      </c>
      <c r="L106" s="65">
        <v>6.3E-2</v>
      </c>
      <c r="M106" s="56"/>
      <c r="N106" s="56"/>
      <c r="O106" s="56"/>
      <c r="P106" s="16"/>
    </row>
    <row r="107" spans="1:16" ht="15.75" customHeight="1">
      <c r="A107" s="65">
        <v>450</v>
      </c>
      <c r="B107" s="65">
        <v>29.18</v>
      </c>
      <c r="C107" s="65">
        <v>5.1609999999999996</v>
      </c>
      <c r="D107" s="65">
        <v>2.8279999999999998</v>
      </c>
      <c r="E107" s="65">
        <v>94.77</v>
      </c>
      <c r="F107" s="65">
        <v>18.12</v>
      </c>
      <c r="G107" s="65">
        <v>431.88</v>
      </c>
      <c r="H107" s="65">
        <v>-276.33999999999997</v>
      </c>
      <c r="I107" s="65">
        <v>94.65</v>
      </c>
      <c r="J107" s="65">
        <v>4.68</v>
      </c>
      <c r="K107" s="65">
        <v>0.61</v>
      </c>
      <c r="L107" s="65">
        <v>0.16700000000000001</v>
      </c>
      <c r="M107" s="56"/>
      <c r="N107" s="56"/>
      <c r="O107" s="56"/>
      <c r="P107" s="16"/>
    </row>
    <row r="108" spans="1:16" ht="15.75" customHeight="1">
      <c r="A108" s="65">
        <v>460</v>
      </c>
      <c r="B108" s="65">
        <v>29.334</v>
      </c>
      <c r="C108" s="65">
        <v>4.4029999999999996</v>
      </c>
      <c r="D108" s="65">
        <v>2.923</v>
      </c>
      <c r="E108" s="65">
        <v>99.65</v>
      </c>
      <c r="F108" s="65">
        <v>19.399999999999999</v>
      </c>
      <c r="G108" s="65">
        <v>440.6</v>
      </c>
      <c r="H108" s="65">
        <v>-285.07</v>
      </c>
      <c r="I108" s="65">
        <v>99.52</v>
      </c>
      <c r="J108" s="65">
        <v>5.08</v>
      </c>
      <c r="K108" s="65">
        <v>0.40100000000000002</v>
      </c>
      <c r="L108" s="65">
        <v>0.154</v>
      </c>
      <c r="M108" s="56"/>
      <c r="N108" s="56"/>
      <c r="O108" s="56"/>
      <c r="P108" s="16"/>
    </row>
    <row r="109" spans="1:16" ht="15.75" customHeight="1">
      <c r="A109" s="65">
        <v>470</v>
      </c>
      <c r="B109" s="65">
        <v>29.795000000000002</v>
      </c>
      <c r="C109" s="65">
        <v>4.5410000000000004</v>
      </c>
      <c r="D109" s="65">
        <v>2.996</v>
      </c>
      <c r="E109" s="65">
        <v>104.59</v>
      </c>
      <c r="F109" s="65">
        <v>20.7</v>
      </c>
      <c r="G109" s="65">
        <v>449.3</v>
      </c>
      <c r="H109" s="65">
        <v>-293.76</v>
      </c>
      <c r="I109" s="65">
        <v>104.44</v>
      </c>
      <c r="J109" s="65">
        <v>5.47</v>
      </c>
      <c r="K109" s="65">
        <v>0.46600000000000003</v>
      </c>
      <c r="L109" s="65">
        <v>0.46100000000000002</v>
      </c>
      <c r="M109" s="56"/>
      <c r="N109" s="56"/>
      <c r="O109" s="56"/>
      <c r="P109" s="16"/>
    </row>
    <row r="110" spans="1:16" ht="15.75" customHeight="1">
      <c r="A110" s="65">
        <v>480</v>
      </c>
      <c r="B110" s="65">
        <v>29.268000000000001</v>
      </c>
      <c r="C110" s="65">
        <v>5.8609999999999998</v>
      </c>
      <c r="D110" s="65">
        <v>3.0950000000000002</v>
      </c>
      <c r="E110" s="65">
        <v>109.51</v>
      </c>
      <c r="F110" s="65">
        <v>22</v>
      </c>
      <c r="G110" s="65">
        <v>458</v>
      </c>
      <c r="H110" s="65">
        <v>-302.47000000000003</v>
      </c>
      <c r="I110" s="65">
        <v>109.35</v>
      </c>
      <c r="J110" s="65">
        <v>5.91</v>
      </c>
      <c r="K110" s="65">
        <v>0.83699999999999997</v>
      </c>
      <c r="L110" s="65">
        <v>0.52700000000000002</v>
      </c>
      <c r="M110" s="56"/>
      <c r="N110" s="56"/>
      <c r="O110" s="56"/>
      <c r="P110" s="16"/>
    </row>
    <row r="111" spans="1:16" ht="15.75" customHeight="1">
      <c r="A111" s="65">
        <v>490</v>
      </c>
      <c r="B111" s="65">
        <v>29.28</v>
      </c>
      <c r="C111" s="65">
        <v>4.008</v>
      </c>
      <c r="D111" s="65">
        <v>3.1739999999999999</v>
      </c>
      <c r="E111" s="65">
        <v>114.4</v>
      </c>
      <c r="F111" s="65">
        <v>23.27</v>
      </c>
      <c r="G111" s="65">
        <v>466.73</v>
      </c>
      <c r="H111" s="65">
        <v>-311.19</v>
      </c>
      <c r="I111" s="65">
        <v>114.22</v>
      </c>
      <c r="J111" s="65">
        <v>6.33</v>
      </c>
      <c r="K111" s="65">
        <v>0.90600000000000003</v>
      </c>
      <c r="L111" s="65">
        <v>1.2E-2</v>
      </c>
      <c r="M111" s="56"/>
      <c r="N111" s="56"/>
      <c r="O111" s="56"/>
      <c r="P111" s="16"/>
    </row>
    <row r="112" spans="1:16" ht="15.75" customHeight="1">
      <c r="A112" s="65">
        <v>500</v>
      </c>
      <c r="B112" s="65">
        <v>29.143999999999998</v>
      </c>
      <c r="C112" s="65">
        <v>4.9119999999999999</v>
      </c>
      <c r="D112" s="65">
        <v>3.2269999999999999</v>
      </c>
      <c r="E112" s="65">
        <v>119.28</v>
      </c>
      <c r="F112" s="65">
        <v>24.55</v>
      </c>
      <c r="G112" s="65">
        <v>475.45</v>
      </c>
      <c r="H112" s="65">
        <v>-319.92</v>
      </c>
      <c r="I112" s="65">
        <v>119.09</v>
      </c>
      <c r="J112" s="65">
        <v>6.71</v>
      </c>
      <c r="K112" s="65">
        <v>0.46200000000000002</v>
      </c>
      <c r="L112" s="65">
        <v>0.13600000000000001</v>
      </c>
      <c r="M112" s="56"/>
      <c r="N112" s="56"/>
      <c r="O112" s="56"/>
      <c r="P112" s="16"/>
    </row>
    <row r="113" spans="1:16" ht="15.75" customHeight="1">
      <c r="A113" s="65">
        <v>510</v>
      </c>
      <c r="B113" s="65">
        <v>28.672999999999998</v>
      </c>
      <c r="C113" s="65">
        <v>6.0620000000000003</v>
      </c>
      <c r="D113" s="65">
        <v>3.3140000000000001</v>
      </c>
      <c r="E113" s="65">
        <v>124.11</v>
      </c>
      <c r="F113" s="65">
        <v>25.79</v>
      </c>
      <c r="G113" s="65">
        <v>484.21</v>
      </c>
      <c r="H113" s="65">
        <v>-328.67</v>
      </c>
      <c r="I113" s="65">
        <v>123.9</v>
      </c>
      <c r="J113" s="65">
        <v>7.18</v>
      </c>
      <c r="K113" s="65">
        <v>0.72899999999999998</v>
      </c>
      <c r="L113" s="65">
        <v>0.47099999999999997</v>
      </c>
      <c r="M113" s="56"/>
      <c r="N113" s="56"/>
      <c r="O113" s="56"/>
      <c r="P113" s="16"/>
    </row>
    <row r="114" spans="1:16" ht="15.75" customHeight="1">
      <c r="A114" s="65">
        <v>520</v>
      </c>
      <c r="B114" s="65">
        <v>28.882000000000001</v>
      </c>
      <c r="C114" s="65">
        <v>6.8150000000000004</v>
      </c>
      <c r="D114" s="65">
        <v>3.431</v>
      </c>
      <c r="E114" s="65">
        <v>128.91999999999999</v>
      </c>
      <c r="F114" s="65">
        <v>27.03</v>
      </c>
      <c r="G114" s="65">
        <v>492.97</v>
      </c>
      <c r="H114" s="65">
        <v>-337.44</v>
      </c>
      <c r="I114" s="65">
        <v>128.68</v>
      </c>
      <c r="J114" s="65">
        <v>7.72</v>
      </c>
      <c r="K114" s="65">
        <v>0.41799999999999998</v>
      </c>
      <c r="L114" s="65">
        <v>0.20899999999999999</v>
      </c>
      <c r="M114" s="56"/>
      <c r="N114" s="56"/>
      <c r="O114" s="56"/>
      <c r="P114" s="16"/>
    </row>
    <row r="115" spans="1:16" ht="15.75" customHeight="1">
      <c r="A115" s="65">
        <v>530</v>
      </c>
      <c r="B115" s="65">
        <v>28.619</v>
      </c>
      <c r="C115" s="65">
        <v>4.6989999999999998</v>
      </c>
      <c r="D115" s="65">
        <v>3.5150000000000001</v>
      </c>
      <c r="E115" s="65">
        <v>133.72</v>
      </c>
      <c r="F115" s="65">
        <v>28.26</v>
      </c>
      <c r="G115" s="65">
        <v>501.74</v>
      </c>
      <c r="H115" s="65">
        <v>-346.2</v>
      </c>
      <c r="I115" s="65">
        <v>133.47</v>
      </c>
      <c r="J115" s="65">
        <v>8.1999999999999993</v>
      </c>
      <c r="K115" s="65">
        <v>1.0509999999999999</v>
      </c>
      <c r="L115" s="65">
        <v>0.26300000000000001</v>
      </c>
      <c r="M115" s="56"/>
      <c r="N115" s="56"/>
      <c r="O115" s="56"/>
      <c r="P115" s="16"/>
    </row>
    <row r="116" spans="1:16" ht="15.75" customHeight="1">
      <c r="A116" s="65">
        <v>540</v>
      </c>
      <c r="B116" s="65">
        <v>28.443000000000001</v>
      </c>
      <c r="C116" s="65">
        <v>5.4610000000000003</v>
      </c>
      <c r="D116" s="65">
        <v>3.569</v>
      </c>
      <c r="E116" s="65">
        <v>138.5</v>
      </c>
      <c r="F116" s="65">
        <v>29.47</v>
      </c>
      <c r="G116" s="65">
        <v>510.53</v>
      </c>
      <c r="H116" s="65">
        <v>-354.99</v>
      </c>
      <c r="I116" s="65">
        <v>138.22999999999999</v>
      </c>
      <c r="J116" s="65">
        <v>8.6199999999999992</v>
      </c>
      <c r="K116" s="65">
        <v>0.40400000000000003</v>
      </c>
      <c r="L116" s="65">
        <v>0.17599999999999999</v>
      </c>
      <c r="M116" s="56"/>
      <c r="N116" s="56"/>
      <c r="O116" s="56"/>
      <c r="P116" s="16"/>
    </row>
    <row r="117" spans="1:16" ht="15.75" customHeight="1">
      <c r="A117" s="65">
        <v>550</v>
      </c>
      <c r="B117" s="65">
        <v>28.172000000000001</v>
      </c>
      <c r="C117" s="65">
        <v>3.7349999999999999</v>
      </c>
      <c r="D117" s="65">
        <v>3.6030000000000002</v>
      </c>
      <c r="E117" s="65">
        <v>143.24</v>
      </c>
      <c r="F117" s="65">
        <v>30.67</v>
      </c>
      <c r="G117" s="65">
        <v>519.33000000000004</v>
      </c>
      <c r="H117" s="65">
        <v>-363.8</v>
      </c>
      <c r="I117" s="65">
        <v>142.94999999999999</v>
      </c>
      <c r="J117" s="65">
        <v>9</v>
      </c>
      <c r="K117" s="65">
        <v>0.86199999999999999</v>
      </c>
      <c r="L117" s="65">
        <v>0.27100000000000002</v>
      </c>
      <c r="M117" s="56"/>
      <c r="N117" s="56"/>
      <c r="O117" s="56"/>
      <c r="P117" s="16"/>
    </row>
    <row r="118" spans="1:16" ht="15.75" customHeight="1">
      <c r="A118" s="65">
        <v>560</v>
      </c>
      <c r="B118" s="65">
        <v>28.725999999999999</v>
      </c>
      <c r="C118" s="65">
        <v>5.0350000000000001</v>
      </c>
      <c r="D118" s="65">
        <v>3.6280000000000001</v>
      </c>
      <c r="E118" s="65">
        <v>148</v>
      </c>
      <c r="F118" s="65">
        <v>31.87</v>
      </c>
      <c r="G118" s="65">
        <v>528.13</v>
      </c>
      <c r="H118" s="65">
        <v>-372.59</v>
      </c>
      <c r="I118" s="65">
        <v>147.69999999999999</v>
      </c>
      <c r="J118" s="65">
        <v>9.3699999999999992</v>
      </c>
      <c r="K118" s="65">
        <v>0.83099999999999996</v>
      </c>
      <c r="L118" s="65">
        <v>0.55400000000000005</v>
      </c>
      <c r="M118" s="56"/>
      <c r="N118" s="56"/>
      <c r="O118" s="56"/>
      <c r="P118" s="16"/>
    </row>
    <row r="119" spans="1:16" ht="15.75" customHeight="1">
      <c r="A119" s="65">
        <v>570</v>
      </c>
      <c r="B119" s="65">
        <v>28.646000000000001</v>
      </c>
      <c r="C119" s="65">
        <v>5.5940000000000003</v>
      </c>
      <c r="D119" s="65">
        <v>3.681</v>
      </c>
      <c r="E119" s="65">
        <v>152.80000000000001</v>
      </c>
      <c r="F119" s="65">
        <v>33.1</v>
      </c>
      <c r="G119" s="65">
        <v>536.9</v>
      </c>
      <c r="H119" s="65">
        <v>-381.36</v>
      </c>
      <c r="I119" s="65">
        <v>152.47999999999999</v>
      </c>
      <c r="J119" s="65">
        <v>9.81</v>
      </c>
      <c r="K119" s="65">
        <v>0.28000000000000003</v>
      </c>
      <c r="L119" s="65">
        <v>0.08</v>
      </c>
      <c r="M119" s="56"/>
      <c r="N119" s="56"/>
      <c r="O119" s="56"/>
      <c r="P119" s="16"/>
    </row>
    <row r="120" spans="1:16" ht="15.75" customHeight="1">
      <c r="A120" s="65">
        <v>580</v>
      </c>
      <c r="B120" s="65">
        <v>28.654</v>
      </c>
      <c r="C120" s="65">
        <v>4.38</v>
      </c>
      <c r="D120" s="65">
        <v>3.7210000000000001</v>
      </c>
      <c r="E120" s="65">
        <v>157.59</v>
      </c>
      <c r="F120" s="65">
        <v>34.33</v>
      </c>
      <c r="G120" s="65">
        <v>545.66999999999996</v>
      </c>
      <c r="H120" s="65">
        <v>-390.14</v>
      </c>
      <c r="I120" s="65">
        <v>157.26</v>
      </c>
      <c r="J120" s="65">
        <v>10.23</v>
      </c>
      <c r="K120" s="65">
        <v>0.58199999999999996</v>
      </c>
      <c r="L120" s="65">
        <v>8.0000000000000002E-3</v>
      </c>
      <c r="M120" s="56"/>
      <c r="N120" s="56"/>
      <c r="O120" s="56"/>
      <c r="P120" s="16"/>
    </row>
    <row r="121" spans="1:16" ht="15.75" customHeight="1">
      <c r="A121" s="65">
        <v>590</v>
      </c>
      <c r="B121" s="65">
        <v>28.603000000000002</v>
      </c>
      <c r="C121" s="65">
        <v>2.8620000000000001</v>
      </c>
      <c r="D121" s="65">
        <v>3.718</v>
      </c>
      <c r="E121" s="65">
        <v>162.38</v>
      </c>
      <c r="F121" s="65">
        <v>35.549999999999997</v>
      </c>
      <c r="G121" s="65">
        <v>554.45000000000005</v>
      </c>
      <c r="H121" s="65">
        <v>-398.91</v>
      </c>
      <c r="I121" s="65">
        <v>162.04</v>
      </c>
      <c r="J121" s="65">
        <v>10.53</v>
      </c>
      <c r="K121" s="65">
        <v>0.72899999999999998</v>
      </c>
      <c r="L121" s="65">
        <v>5.0999999999999997E-2</v>
      </c>
      <c r="M121" s="56"/>
      <c r="N121" s="56"/>
      <c r="O121" s="56"/>
      <c r="P121" s="16"/>
    </row>
    <row r="122" spans="1:16" ht="15.75" customHeight="1">
      <c r="A122" s="65">
        <v>600</v>
      </c>
      <c r="B122" s="65">
        <v>29.228000000000002</v>
      </c>
      <c r="C122" s="65">
        <v>2.298</v>
      </c>
      <c r="D122" s="65">
        <v>3.6850000000000001</v>
      </c>
      <c r="E122" s="65">
        <v>167.22</v>
      </c>
      <c r="F122" s="65">
        <v>36.79</v>
      </c>
      <c r="G122" s="65">
        <v>563.21</v>
      </c>
      <c r="H122" s="65">
        <v>-407.67</v>
      </c>
      <c r="I122" s="65">
        <v>166.87</v>
      </c>
      <c r="J122" s="65">
        <v>10.75</v>
      </c>
      <c r="K122" s="65">
        <v>0.68200000000000005</v>
      </c>
      <c r="L122" s="65">
        <v>0.625</v>
      </c>
      <c r="M122" s="56"/>
      <c r="N122" s="56"/>
      <c r="O122" s="56"/>
      <c r="P122" s="16"/>
    </row>
    <row r="123" spans="1:16" ht="15.75" customHeight="1">
      <c r="A123" s="65">
        <v>610</v>
      </c>
      <c r="B123" s="65">
        <v>29.37</v>
      </c>
      <c r="C123" s="65">
        <v>4.2960000000000003</v>
      </c>
      <c r="D123" s="65">
        <v>3.6739999999999999</v>
      </c>
      <c r="E123" s="65">
        <v>172.11</v>
      </c>
      <c r="F123" s="65">
        <v>38.07</v>
      </c>
      <c r="G123" s="65">
        <v>571.92999999999995</v>
      </c>
      <c r="H123" s="65">
        <v>-416.39</v>
      </c>
      <c r="I123" s="65">
        <v>171.76</v>
      </c>
      <c r="J123" s="65">
        <v>11.03</v>
      </c>
      <c r="K123" s="65">
        <v>0.98799999999999999</v>
      </c>
      <c r="L123" s="65">
        <v>0.14199999999999999</v>
      </c>
      <c r="M123" s="56"/>
      <c r="N123" s="56"/>
      <c r="O123" s="56"/>
      <c r="P123" s="16"/>
    </row>
    <row r="124" spans="1:16" ht="15.75" customHeight="1">
      <c r="A124" s="65">
        <v>620</v>
      </c>
      <c r="B124" s="65">
        <v>29.099</v>
      </c>
      <c r="C124" s="65">
        <v>3.5169999999999999</v>
      </c>
      <c r="D124" s="65">
        <v>3.681</v>
      </c>
      <c r="E124" s="65">
        <v>176.99</v>
      </c>
      <c r="F124" s="65">
        <v>39.35</v>
      </c>
      <c r="G124" s="65">
        <v>580.65</v>
      </c>
      <c r="H124" s="65">
        <v>-425.12</v>
      </c>
      <c r="I124" s="65">
        <v>176.63</v>
      </c>
      <c r="J124" s="65">
        <v>11.36</v>
      </c>
      <c r="K124" s="65">
        <v>0.46700000000000003</v>
      </c>
      <c r="L124" s="65">
        <v>0.27100000000000002</v>
      </c>
      <c r="M124" s="56"/>
      <c r="N124" s="56"/>
      <c r="O124" s="56"/>
      <c r="P124" s="16"/>
    </row>
    <row r="125" spans="1:16" ht="15.75" customHeight="1">
      <c r="A125" s="65">
        <v>630</v>
      </c>
      <c r="B125" s="65">
        <v>29.120999999999999</v>
      </c>
      <c r="C125" s="65">
        <v>2.5059999999999998</v>
      </c>
      <c r="D125" s="65">
        <v>3.6629999999999998</v>
      </c>
      <c r="E125" s="65">
        <v>181.86</v>
      </c>
      <c r="F125" s="65">
        <v>40.61</v>
      </c>
      <c r="G125" s="65">
        <v>589.39</v>
      </c>
      <c r="H125" s="65">
        <v>-433.85</v>
      </c>
      <c r="I125" s="65">
        <v>181.49</v>
      </c>
      <c r="J125" s="65">
        <v>11.62</v>
      </c>
      <c r="K125" s="65">
        <v>0.49199999999999999</v>
      </c>
      <c r="L125" s="65">
        <v>2.1999999999999999E-2</v>
      </c>
      <c r="M125" s="56"/>
      <c r="N125" s="56"/>
      <c r="O125" s="56"/>
      <c r="P125" s="16"/>
    </row>
    <row r="126" spans="1:16" ht="15.75" customHeight="1">
      <c r="A126" s="65">
        <v>640</v>
      </c>
      <c r="B126" s="65">
        <v>29.315999999999999</v>
      </c>
      <c r="C126" s="65">
        <v>2.6019999999999999</v>
      </c>
      <c r="D126" s="65">
        <v>3.6339999999999999</v>
      </c>
      <c r="E126" s="65">
        <v>186.74</v>
      </c>
      <c r="F126" s="65">
        <v>41.88</v>
      </c>
      <c r="G126" s="65">
        <v>598.12</v>
      </c>
      <c r="H126" s="65">
        <v>-442.58</v>
      </c>
      <c r="I126" s="65">
        <v>186.36</v>
      </c>
      <c r="J126" s="65">
        <v>11.84</v>
      </c>
      <c r="K126" s="65">
        <v>0.20100000000000001</v>
      </c>
      <c r="L126" s="65">
        <v>0.19500000000000001</v>
      </c>
      <c r="M126" s="56"/>
      <c r="N126" s="56"/>
      <c r="O126" s="56"/>
      <c r="P126" s="16"/>
    </row>
    <row r="127" spans="1:16" ht="15.75" customHeight="1">
      <c r="A127" s="65">
        <v>650</v>
      </c>
      <c r="B127" s="65">
        <v>29.068000000000001</v>
      </c>
      <c r="C127" s="65">
        <v>4.0860000000000003</v>
      </c>
      <c r="D127" s="65">
        <v>3.6259999999999999</v>
      </c>
      <c r="E127" s="65">
        <v>191.62</v>
      </c>
      <c r="F127" s="65">
        <v>43.15</v>
      </c>
      <c r="G127" s="65">
        <v>606.85</v>
      </c>
      <c r="H127" s="65">
        <v>-451.31</v>
      </c>
      <c r="I127" s="65">
        <v>191.23</v>
      </c>
      <c r="J127" s="65">
        <v>12.12</v>
      </c>
      <c r="K127" s="65">
        <v>0.76500000000000001</v>
      </c>
      <c r="L127" s="65">
        <v>0.248</v>
      </c>
      <c r="M127" s="56"/>
      <c r="N127" s="56"/>
      <c r="O127" s="56"/>
      <c r="P127" s="16"/>
    </row>
    <row r="128" spans="1:16" ht="15.75" customHeight="1">
      <c r="A128" s="65">
        <v>660</v>
      </c>
      <c r="B128" s="65">
        <v>28.821999999999999</v>
      </c>
      <c r="C128" s="65">
        <v>3.9159999999999999</v>
      </c>
      <c r="D128" s="65">
        <v>3.6360000000000001</v>
      </c>
      <c r="E128" s="65">
        <v>196.46</v>
      </c>
      <c r="F128" s="65">
        <v>44.4</v>
      </c>
      <c r="G128" s="65">
        <v>615.6</v>
      </c>
      <c r="H128" s="65">
        <v>-460.06</v>
      </c>
      <c r="I128" s="65">
        <v>196.06</v>
      </c>
      <c r="J128" s="65">
        <v>12.46</v>
      </c>
      <c r="K128" s="65">
        <v>0.25900000000000001</v>
      </c>
      <c r="L128" s="65">
        <v>0.246</v>
      </c>
      <c r="M128" s="56"/>
      <c r="N128" s="56"/>
      <c r="O128" s="56"/>
      <c r="P128" s="16"/>
    </row>
    <row r="129" spans="1:16" ht="15.75" customHeight="1">
      <c r="A129" s="65">
        <v>670</v>
      </c>
      <c r="B129" s="65">
        <v>28.719000000000001</v>
      </c>
      <c r="C129" s="65">
        <v>4.681</v>
      </c>
      <c r="D129" s="65">
        <v>3.6509999999999998</v>
      </c>
      <c r="E129" s="65">
        <v>201.27</v>
      </c>
      <c r="F129" s="65">
        <v>45.63</v>
      </c>
      <c r="G129" s="65">
        <v>624.37</v>
      </c>
      <c r="H129" s="65">
        <v>-468.83</v>
      </c>
      <c r="I129" s="65">
        <v>200.86</v>
      </c>
      <c r="J129" s="65">
        <v>12.82</v>
      </c>
      <c r="K129" s="65">
        <v>0.38200000000000001</v>
      </c>
      <c r="L129" s="65">
        <v>0.10299999999999999</v>
      </c>
      <c r="M129" s="56"/>
      <c r="N129" s="56"/>
      <c r="O129" s="56"/>
      <c r="P129" s="16"/>
    </row>
    <row r="130" spans="1:16" ht="15.75" customHeight="1">
      <c r="A130" s="65">
        <v>680</v>
      </c>
      <c r="B130" s="65">
        <v>27.562000000000001</v>
      </c>
      <c r="C130" s="65">
        <v>5.6769999999999996</v>
      </c>
      <c r="D130" s="65">
        <v>3.6859999999999999</v>
      </c>
      <c r="E130" s="65">
        <v>205.98</v>
      </c>
      <c r="F130" s="65">
        <v>46.82</v>
      </c>
      <c r="G130" s="65">
        <v>633.17999999999995</v>
      </c>
      <c r="H130" s="65">
        <v>-477.65</v>
      </c>
      <c r="I130" s="65">
        <v>205.56</v>
      </c>
      <c r="J130" s="65">
        <v>13.24</v>
      </c>
      <c r="K130" s="65">
        <v>1.2490000000000001</v>
      </c>
      <c r="L130" s="65">
        <v>1.157</v>
      </c>
      <c r="M130" s="56"/>
      <c r="N130" s="56"/>
      <c r="O130" s="56"/>
      <c r="P130" s="16"/>
    </row>
    <row r="131" spans="1:16" ht="15.75" customHeight="1">
      <c r="A131" s="65">
        <v>690</v>
      </c>
      <c r="B131" s="65">
        <v>27.266999999999999</v>
      </c>
      <c r="C131" s="65">
        <v>4.3520000000000003</v>
      </c>
      <c r="D131" s="65">
        <v>3.7149999999999999</v>
      </c>
      <c r="E131" s="65">
        <v>210.59</v>
      </c>
      <c r="F131" s="65">
        <v>47.94</v>
      </c>
      <c r="G131" s="65">
        <v>642.05999999999995</v>
      </c>
      <c r="H131" s="65">
        <v>-486.52</v>
      </c>
      <c r="I131" s="65">
        <v>210.14</v>
      </c>
      <c r="J131" s="65">
        <v>13.65</v>
      </c>
      <c r="K131" s="65">
        <v>0.67800000000000005</v>
      </c>
      <c r="L131" s="65">
        <v>0.29499999999999998</v>
      </c>
      <c r="M131" s="56"/>
      <c r="N131" s="56"/>
      <c r="O131" s="56"/>
      <c r="P131" s="16"/>
    </row>
    <row r="132" spans="1:16" ht="15.75" customHeight="1">
      <c r="A132" s="65">
        <v>700</v>
      </c>
      <c r="B132" s="65">
        <v>27.186</v>
      </c>
      <c r="C132" s="65">
        <v>4.3529999999999998</v>
      </c>
      <c r="D132" s="65">
        <v>3.7290000000000001</v>
      </c>
      <c r="E132" s="65">
        <v>215.16</v>
      </c>
      <c r="F132" s="65">
        <v>49.05</v>
      </c>
      <c r="G132" s="65">
        <v>650.95000000000005</v>
      </c>
      <c r="H132" s="65">
        <v>-495.42</v>
      </c>
      <c r="I132" s="65">
        <v>214.71</v>
      </c>
      <c r="J132" s="65">
        <v>13.99</v>
      </c>
      <c r="K132" s="65">
        <v>8.1000000000000003E-2</v>
      </c>
      <c r="L132" s="65">
        <v>8.1000000000000003E-2</v>
      </c>
      <c r="M132" s="56"/>
      <c r="N132" s="56"/>
      <c r="O132" s="56"/>
      <c r="P132" s="16"/>
    </row>
    <row r="133" spans="1:16" ht="15.75" customHeight="1">
      <c r="A133" s="65">
        <v>710</v>
      </c>
      <c r="B133" s="65">
        <v>26.484999999999999</v>
      </c>
      <c r="C133" s="65">
        <v>7.1790000000000003</v>
      </c>
      <c r="D133" s="65">
        <v>3.77</v>
      </c>
      <c r="E133" s="65">
        <v>219.67</v>
      </c>
      <c r="F133" s="65">
        <v>50.12</v>
      </c>
      <c r="G133" s="65">
        <v>659.88</v>
      </c>
      <c r="H133" s="65">
        <v>-504.34</v>
      </c>
      <c r="I133" s="65">
        <v>219.2</v>
      </c>
      <c r="J133" s="65">
        <v>14.44</v>
      </c>
      <c r="K133" s="65">
        <v>1.456</v>
      </c>
      <c r="L133" s="65">
        <v>0.70099999999999996</v>
      </c>
      <c r="M133" s="56"/>
      <c r="N133" s="56"/>
      <c r="O133" s="56"/>
      <c r="P133" s="16"/>
    </row>
    <row r="134" spans="1:16" ht="15.75" customHeight="1">
      <c r="A134" s="65">
        <v>720</v>
      </c>
      <c r="B134" s="65">
        <v>25.47</v>
      </c>
      <c r="C134" s="65">
        <v>5.7</v>
      </c>
      <c r="D134" s="65">
        <v>3.823</v>
      </c>
      <c r="E134" s="65">
        <v>224.05</v>
      </c>
      <c r="F134" s="65">
        <v>51.13</v>
      </c>
      <c r="G134" s="65">
        <v>668.87</v>
      </c>
      <c r="H134" s="65">
        <v>-513.33000000000004</v>
      </c>
      <c r="I134" s="65">
        <v>223.55</v>
      </c>
      <c r="J134" s="65">
        <v>14.94</v>
      </c>
      <c r="K134" s="65">
        <v>1.204</v>
      </c>
      <c r="L134" s="65">
        <v>1.0149999999999999</v>
      </c>
      <c r="M134" s="56"/>
      <c r="N134" s="56"/>
      <c r="O134" s="56"/>
      <c r="P134" s="16"/>
    </row>
    <row r="135" spans="1:16" ht="15.75" customHeight="1">
      <c r="A135" s="65">
        <v>730</v>
      </c>
      <c r="B135" s="65">
        <v>24.6</v>
      </c>
      <c r="C135" s="65">
        <v>5.8959999999999999</v>
      </c>
      <c r="D135" s="65">
        <v>3.859</v>
      </c>
      <c r="E135" s="65">
        <v>228.28</v>
      </c>
      <c r="F135" s="65">
        <v>52.07</v>
      </c>
      <c r="G135" s="65">
        <v>677.93</v>
      </c>
      <c r="H135" s="65">
        <v>-522.39</v>
      </c>
      <c r="I135" s="65">
        <v>227.76</v>
      </c>
      <c r="J135" s="65">
        <v>15.36</v>
      </c>
      <c r="K135" s="65">
        <v>0.874</v>
      </c>
      <c r="L135" s="65">
        <v>0.87</v>
      </c>
      <c r="M135" s="56"/>
      <c r="N135" s="56"/>
      <c r="O135" s="56"/>
      <c r="P135" s="16"/>
    </row>
    <row r="136" spans="1:16" ht="15.75" customHeight="1">
      <c r="A136" s="65">
        <v>740</v>
      </c>
      <c r="B136" s="65">
        <v>23.943000000000001</v>
      </c>
      <c r="C136" s="65">
        <v>6.17</v>
      </c>
      <c r="D136" s="65">
        <v>3.8980000000000001</v>
      </c>
      <c r="E136" s="65">
        <v>232.39</v>
      </c>
      <c r="F136" s="65">
        <v>52.95</v>
      </c>
      <c r="G136" s="65">
        <v>687.05</v>
      </c>
      <c r="H136" s="65">
        <v>-531.51</v>
      </c>
      <c r="I136" s="65">
        <v>231.85</v>
      </c>
      <c r="J136" s="65">
        <v>15.8</v>
      </c>
      <c r="K136" s="65">
        <v>0.66700000000000004</v>
      </c>
      <c r="L136" s="65">
        <v>0.65700000000000003</v>
      </c>
      <c r="M136" s="56"/>
      <c r="N136" s="56"/>
      <c r="O136" s="56"/>
      <c r="P136" s="16"/>
    </row>
    <row r="137" spans="1:16" ht="15.75" customHeight="1">
      <c r="A137" s="65">
        <v>750</v>
      </c>
      <c r="B137" s="65">
        <v>23.928999999999998</v>
      </c>
      <c r="C137" s="65">
        <v>6.4509999999999996</v>
      </c>
      <c r="D137" s="65">
        <v>3.9390000000000001</v>
      </c>
      <c r="E137" s="65">
        <v>236.44</v>
      </c>
      <c r="F137" s="65">
        <v>53.81</v>
      </c>
      <c r="G137" s="65">
        <v>696.19</v>
      </c>
      <c r="H137" s="65">
        <v>-540.65</v>
      </c>
      <c r="I137" s="65">
        <v>235.88</v>
      </c>
      <c r="J137" s="65">
        <v>16.239999999999998</v>
      </c>
      <c r="K137" s="65">
        <v>0.115</v>
      </c>
      <c r="L137" s="65">
        <v>1.4E-2</v>
      </c>
      <c r="M137" s="56"/>
      <c r="N137" s="56"/>
      <c r="O137" s="56"/>
      <c r="P137" s="16"/>
    </row>
    <row r="138" spans="1:16" ht="15.75" customHeight="1">
      <c r="A138" s="65">
        <v>760</v>
      </c>
      <c r="B138" s="65">
        <v>23.248999999999999</v>
      </c>
      <c r="C138" s="65">
        <v>6.8819999999999997</v>
      </c>
      <c r="D138" s="65">
        <v>3.984</v>
      </c>
      <c r="E138" s="65">
        <v>240.44</v>
      </c>
      <c r="F138" s="65">
        <v>54.65</v>
      </c>
      <c r="G138" s="65">
        <v>705.35</v>
      </c>
      <c r="H138" s="65">
        <v>-549.80999999999995</v>
      </c>
      <c r="I138" s="65">
        <v>239.86</v>
      </c>
      <c r="J138" s="65">
        <v>16.71</v>
      </c>
      <c r="K138" s="65">
        <v>0.70199999999999996</v>
      </c>
      <c r="L138" s="65">
        <v>0.68</v>
      </c>
      <c r="M138" s="56"/>
      <c r="N138" s="56"/>
      <c r="O138" s="56"/>
      <c r="P138" s="16"/>
    </row>
    <row r="139" spans="1:16" ht="15.75" customHeight="1">
      <c r="A139" s="65">
        <v>770</v>
      </c>
      <c r="B139" s="65">
        <v>22.297000000000001</v>
      </c>
      <c r="C139" s="65">
        <v>7.569</v>
      </c>
      <c r="D139" s="65">
        <v>4.0359999999999996</v>
      </c>
      <c r="E139" s="65">
        <v>244.3</v>
      </c>
      <c r="F139" s="65">
        <v>55.43</v>
      </c>
      <c r="G139" s="65">
        <v>714.57</v>
      </c>
      <c r="H139" s="65">
        <v>-559.04</v>
      </c>
      <c r="I139" s="65">
        <v>243.7</v>
      </c>
      <c r="J139" s="65">
        <v>17.190000000000001</v>
      </c>
      <c r="K139" s="65">
        <v>0.98799999999999999</v>
      </c>
      <c r="L139" s="65">
        <v>0.95199999999999996</v>
      </c>
      <c r="M139" s="56"/>
      <c r="N139" s="56"/>
      <c r="O139" s="56"/>
      <c r="P139" s="16"/>
    </row>
    <row r="140" spans="1:16" ht="15.75" customHeight="1">
      <c r="A140" s="65">
        <v>780</v>
      </c>
      <c r="B140" s="65">
        <v>21.79</v>
      </c>
      <c r="C140" s="65">
        <v>7.1349999999999998</v>
      </c>
      <c r="D140" s="65">
        <v>4.0860000000000003</v>
      </c>
      <c r="E140" s="65">
        <v>248.05</v>
      </c>
      <c r="F140" s="65">
        <v>56.16</v>
      </c>
      <c r="G140" s="65">
        <v>723.84</v>
      </c>
      <c r="H140" s="65">
        <v>-568.29999999999995</v>
      </c>
      <c r="I140" s="65">
        <v>247.42</v>
      </c>
      <c r="J140" s="65">
        <v>17.670000000000002</v>
      </c>
      <c r="K140" s="65">
        <v>0.53300000000000003</v>
      </c>
      <c r="L140" s="65">
        <v>0.50700000000000001</v>
      </c>
      <c r="M140" s="56"/>
      <c r="N140" s="56"/>
      <c r="O140" s="56"/>
      <c r="P140" s="16"/>
    </row>
    <row r="141" spans="1:16" ht="15.75" customHeight="1">
      <c r="A141" s="65">
        <v>790</v>
      </c>
      <c r="B141" s="65">
        <v>21.256</v>
      </c>
      <c r="C141" s="65">
        <v>6.3760000000000003</v>
      </c>
      <c r="D141" s="65">
        <v>4.125</v>
      </c>
      <c r="E141" s="65">
        <v>251.71</v>
      </c>
      <c r="F141" s="65">
        <v>56.86</v>
      </c>
      <c r="G141" s="65">
        <v>733.14</v>
      </c>
      <c r="H141" s="65">
        <v>-577.61</v>
      </c>
      <c r="I141" s="65">
        <v>251.06</v>
      </c>
      <c r="J141" s="65">
        <v>18.11</v>
      </c>
      <c r="K141" s="65">
        <v>0.60199999999999998</v>
      </c>
      <c r="L141" s="65">
        <v>0.53400000000000003</v>
      </c>
      <c r="M141" s="56"/>
      <c r="N141" s="56"/>
      <c r="O141" s="56"/>
      <c r="P141" s="16"/>
    </row>
    <row r="142" spans="1:16" ht="15.75" customHeight="1">
      <c r="A142" s="65">
        <v>800</v>
      </c>
      <c r="B142" s="65">
        <v>22.103000000000002</v>
      </c>
      <c r="C142" s="65">
        <v>4.234</v>
      </c>
      <c r="D142" s="65">
        <v>4.1420000000000003</v>
      </c>
      <c r="E142" s="65">
        <v>255.41</v>
      </c>
      <c r="F142" s="65">
        <v>57.56</v>
      </c>
      <c r="G142" s="65">
        <v>742.44</v>
      </c>
      <c r="H142" s="65">
        <v>-586.9</v>
      </c>
      <c r="I142" s="65">
        <v>254.74</v>
      </c>
      <c r="J142" s="65">
        <v>18.45</v>
      </c>
      <c r="K142" s="65">
        <v>1.159</v>
      </c>
      <c r="L142" s="65">
        <v>0.84699999999999998</v>
      </c>
      <c r="M142" s="56"/>
      <c r="N142" s="56"/>
      <c r="O142" s="56"/>
      <c r="P142" s="16"/>
    </row>
    <row r="143" spans="1:16" ht="15.75" customHeight="1">
      <c r="A143" s="65">
        <v>810</v>
      </c>
      <c r="B143" s="65">
        <v>22.785</v>
      </c>
      <c r="C143" s="65">
        <v>5.31</v>
      </c>
      <c r="D143" s="65">
        <v>4.1509999999999998</v>
      </c>
      <c r="E143" s="65">
        <v>259.22000000000003</v>
      </c>
      <c r="F143" s="65">
        <v>58.32</v>
      </c>
      <c r="G143" s="65">
        <v>751.68</v>
      </c>
      <c r="H143" s="65">
        <v>-596.14</v>
      </c>
      <c r="I143" s="65">
        <v>258.54000000000002</v>
      </c>
      <c r="J143" s="65">
        <v>18.760000000000002</v>
      </c>
      <c r="K143" s="65">
        <v>0.79600000000000004</v>
      </c>
      <c r="L143" s="65">
        <v>0.68200000000000005</v>
      </c>
      <c r="M143" s="56"/>
      <c r="N143" s="56"/>
      <c r="O143" s="56"/>
      <c r="P143" s="16"/>
    </row>
    <row r="144" spans="1:16" ht="15.75" customHeight="1">
      <c r="A144" s="65">
        <v>820</v>
      </c>
      <c r="B144" s="65">
        <v>24.577999999999999</v>
      </c>
      <c r="C144" s="65">
        <v>4.1269999999999998</v>
      </c>
      <c r="D144" s="65">
        <v>4.1589999999999998</v>
      </c>
      <c r="E144" s="65">
        <v>263.24</v>
      </c>
      <c r="F144" s="65">
        <v>59.16</v>
      </c>
      <c r="G144" s="65">
        <v>760.84</v>
      </c>
      <c r="H144" s="65">
        <v>-605.29999999999995</v>
      </c>
      <c r="I144" s="65">
        <v>262.55</v>
      </c>
      <c r="J144" s="65">
        <v>19.09</v>
      </c>
      <c r="K144" s="65">
        <v>1.855</v>
      </c>
      <c r="L144" s="65">
        <v>1.7929999999999999</v>
      </c>
      <c r="M144" s="56"/>
      <c r="N144" s="56"/>
      <c r="O144" s="56"/>
      <c r="P144" s="16"/>
    </row>
    <row r="145" spans="1:16" ht="15.75" customHeight="1">
      <c r="A145" s="65">
        <v>830</v>
      </c>
      <c r="B145" s="65">
        <v>26.079000000000001</v>
      </c>
      <c r="C145" s="65">
        <v>4.4000000000000004</v>
      </c>
      <c r="D145" s="65">
        <v>4.1609999999999996</v>
      </c>
      <c r="E145" s="65">
        <v>267.52</v>
      </c>
      <c r="F145" s="65">
        <v>60.12</v>
      </c>
      <c r="G145" s="65">
        <v>769.88</v>
      </c>
      <c r="H145" s="65">
        <v>-614.34</v>
      </c>
      <c r="I145" s="65">
        <v>266.81</v>
      </c>
      <c r="J145" s="65">
        <v>19.41</v>
      </c>
      <c r="K145" s="65">
        <v>1.506</v>
      </c>
      <c r="L145" s="65">
        <v>1.5009999999999999</v>
      </c>
      <c r="M145" s="56"/>
      <c r="N145" s="56"/>
      <c r="O145" s="56"/>
      <c r="P145" s="16"/>
    </row>
    <row r="146" spans="1:16" ht="15.75" customHeight="1">
      <c r="A146" s="65">
        <v>840</v>
      </c>
      <c r="B146" s="65">
        <v>27.428999999999998</v>
      </c>
      <c r="C146" s="65">
        <v>4.1340000000000003</v>
      </c>
      <c r="D146" s="65">
        <v>4.1630000000000003</v>
      </c>
      <c r="E146" s="65">
        <v>272.02</v>
      </c>
      <c r="F146" s="65">
        <v>61.19</v>
      </c>
      <c r="G146" s="65">
        <v>778.81</v>
      </c>
      <c r="H146" s="65">
        <v>-623.27</v>
      </c>
      <c r="I146" s="65">
        <v>271.3</v>
      </c>
      <c r="J146" s="65">
        <v>19.75</v>
      </c>
      <c r="K146" s="65">
        <v>1.355</v>
      </c>
      <c r="L146" s="65">
        <v>1.35</v>
      </c>
      <c r="M146" s="56"/>
      <c r="N146" s="56"/>
      <c r="O146" s="56"/>
      <c r="P146" s="16"/>
    </row>
    <row r="147" spans="1:16" ht="15.75" customHeight="1">
      <c r="A147" s="65">
        <v>850</v>
      </c>
      <c r="B147" s="65">
        <v>28.475999999999999</v>
      </c>
      <c r="C147" s="65">
        <v>4.577</v>
      </c>
      <c r="D147" s="65">
        <v>4.1660000000000004</v>
      </c>
      <c r="E147" s="65">
        <v>276.70999999999998</v>
      </c>
      <c r="F147" s="65">
        <v>62.35</v>
      </c>
      <c r="G147" s="65">
        <v>787.65</v>
      </c>
      <c r="H147" s="65">
        <v>-632.11</v>
      </c>
      <c r="I147" s="65">
        <v>275.98</v>
      </c>
      <c r="J147" s="65">
        <v>20.100000000000001</v>
      </c>
      <c r="K147" s="65">
        <v>1.0669999999999999</v>
      </c>
      <c r="L147" s="65">
        <v>1.0469999999999999</v>
      </c>
      <c r="M147" s="56"/>
      <c r="N147" s="56"/>
      <c r="O147" s="56"/>
      <c r="P147" s="16"/>
    </row>
    <row r="148" spans="1:16" ht="15.75" customHeight="1">
      <c r="A148" s="65">
        <v>860</v>
      </c>
      <c r="B148" s="65">
        <v>29.588999999999999</v>
      </c>
      <c r="C148" s="65">
        <v>4.5439999999999996</v>
      </c>
      <c r="D148" s="65">
        <v>4.173</v>
      </c>
      <c r="E148" s="65">
        <v>281.56</v>
      </c>
      <c r="F148" s="65">
        <v>63.61</v>
      </c>
      <c r="G148" s="65">
        <v>796.39</v>
      </c>
      <c r="H148" s="65">
        <v>-640.85</v>
      </c>
      <c r="I148" s="65">
        <v>280.82</v>
      </c>
      <c r="J148" s="65">
        <v>20.49</v>
      </c>
      <c r="K148" s="65">
        <v>1.113</v>
      </c>
      <c r="L148" s="65">
        <v>1.113</v>
      </c>
      <c r="M148" s="56"/>
      <c r="N148" s="56"/>
      <c r="O148" s="56"/>
      <c r="P148" s="16"/>
    </row>
    <row r="149" spans="1:16" ht="15.75" customHeight="1">
      <c r="A149" s="65">
        <v>870</v>
      </c>
      <c r="B149" s="65">
        <v>30.402999999999999</v>
      </c>
      <c r="C149" s="65">
        <v>4.5869999999999997</v>
      </c>
      <c r="D149" s="65">
        <v>4.18</v>
      </c>
      <c r="E149" s="65">
        <v>286.56</v>
      </c>
      <c r="F149" s="65">
        <v>64.95</v>
      </c>
      <c r="G149" s="65">
        <v>805.05</v>
      </c>
      <c r="H149" s="65">
        <v>-649.51</v>
      </c>
      <c r="I149" s="65">
        <v>285.8</v>
      </c>
      <c r="J149" s="65">
        <v>20.89</v>
      </c>
      <c r="K149" s="65">
        <v>0.81399999999999995</v>
      </c>
      <c r="L149" s="65">
        <v>0.81399999999999995</v>
      </c>
      <c r="M149" s="56"/>
      <c r="N149" s="56"/>
      <c r="O149" s="56"/>
      <c r="P149" s="16"/>
    </row>
    <row r="150" spans="1:16" ht="15.75" customHeight="1">
      <c r="A150" s="65">
        <v>880</v>
      </c>
      <c r="B150" s="65">
        <v>30.532</v>
      </c>
      <c r="C150" s="65">
        <v>4.9530000000000003</v>
      </c>
      <c r="D150" s="65">
        <v>4.1900000000000004</v>
      </c>
      <c r="E150" s="65">
        <v>291.63</v>
      </c>
      <c r="F150" s="65">
        <v>66.33</v>
      </c>
      <c r="G150" s="65">
        <v>813.67</v>
      </c>
      <c r="H150" s="65">
        <v>-658.13</v>
      </c>
      <c r="I150" s="65">
        <v>290.85000000000002</v>
      </c>
      <c r="J150" s="65">
        <v>21.31</v>
      </c>
      <c r="K150" s="65">
        <v>0.22600000000000001</v>
      </c>
      <c r="L150" s="65">
        <v>0.129</v>
      </c>
      <c r="M150" s="56"/>
      <c r="N150" s="56"/>
      <c r="O150" s="56"/>
      <c r="P150" s="16"/>
    </row>
    <row r="151" spans="1:16" ht="15.75" customHeight="1">
      <c r="A151" s="65">
        <v>890</v>
      </c>
      <c r="B151" s="65">
        <v>30.597999999999999</v>
      </c>
      <c r="C151" s="65">
        <v>3.972</v>
      </c>
      <c r="D151" s="65">
        <v>4.1950000000000003</v>
      </c>
      <c r="E151" s="65">
        <v>296.72000000000003</v>
      </c>
      <c r="F151" s="65">
        <v>67.72</v>
      </c>
      <c r="G151" s="65">
        <v>822.28</v>
      </c>
      <c r="H151" s="65">
        <v>-666.74</v>
      </c>
      <c r="I151" s="65">
        <v>295.92</v>
      </c>
      <c r="J151" s="65">
        <v>21.7</v>
      </c>
      <c r="K151" s="65">
        <v>0.503</v>
      </c>
      <c r="L151" s="65">
        <v>6.6000000000000003E-2</v>
      </c>
      <c r="M151" s="56"/>
      <c r="N151" s="56"/>
      <c r="O151" s="56"/>
      <c r="P151" s="16"/>
    </row>
    <row r="152" spans="1:16" ht="15.75" customHeight="1">
      <c r="A152" s="65">
        <v>900</v>
      </c>
      <c r="B152" s="65">
        <v>30.187000000000001</v>
      </c>
      <c r="C152" s="65">
        <v>2.944</v>
      </c>
      <c r="D152" s="65">
        <v>4.1820000000000004</v>
      </c>
      <c r="E152" s="65">
        <v>301.77999999999997</v>
      </c>
      <c r="F152" s="65">
        <v>69.09</v>
      </c>
      <c r="G152" s="65">
        <v>830.91</v>
      </c>
      <c r="H152" s="65">
        <v>-675.37</v>
      </c>
      <c r="I152" s="65">
        <v>300.97000000000003</v>
      </c>
      <c r="J152" s="65">
        <v>22.01</v>
      </c>
      <c r="K152" s="65">
        <v>0.66300000000000003</v>
      </c>
      <c r="L152" s="65">
        <v>0.41099999999999998</v>
      </c>
      <c r="M152" s="56"/>
      <c r="N152" s="56"/>
      <c r="O152" s="56"/>
      <c r="P152" s="16"/>
    </row>
    <row r="153" spans="1:16" ht="15.75" customHeight="1">
      <c r="A153" s="65">
        <v>910</v>
      </c>
      <c r="B153" s="65">
        <v>30.771000000000001</v>
      </c>
      <c r="C153" s="65">
        <v>359.85899999999998</v>
      </c>
      <c r="D153" s="65">
        <v>4.1360000000000001</v>
      </c>
      <c r="E153" s="65">
        <v>306.83999999999997</v>
      </c>
      <c r="F153" s="65">
        <v>70.47</v>
      </c>
      <c r="G153" s="65">
        <v>839.53</v>
      </c>
      <c r="H153" s="65">
        <v>-683.99</v>
      </c>
      <c r="I153" s="65">
        <v>306.04000000000002</v>
      </c>
      <c r="J153" s="65">
        <v>22.13</v>
      </c>
      <c r="K153" s="65">
        <v>1.67</v>
      </c>
      <c r="L153" s="65">
        <v>0.58399999999999996</v>
      </c>
      <c r="M153" s="56"/>
      <c r="N153" s="56"/>
      <c r="O153" s="56"/>
      <c r="P153" s="16"/>
    </row>
    <row r="154" spans="1:16" ht="15.75" customHeight="1">
      <c r="A154" s="65">
        <v>920</v>
      </c>
      <c r="B154" s="65">
        <v>31.141999999999999</v>
      </c>
      <c r="C154" s="65">
        <v>359.51299999999998</v>
      </c>
      <c r="D154" s="65">
        <v>4.0629999999999997</v>
      </c>
      <c r="E154" s="65">
        <v>311.97000000000003</v>
      </c>
      <c r="F154" s="65">
        <v>71.900000000000006</v>
      </c>
      <c r="G154" s="65">
        <v>848.1</v>
      </c>
      <c r="H154" s="65">
        <v>-692.57</v>
      </c>
      <c r="I154" s="65">
        <v>311.19</v>
      </c>
      <c r="J154" s="65">
        <v>22.1</v>
      </c>
      <c r="K154" s="65">
        <v>0.41099999999999998</v>
      </c>
      <c r="L154" s="65">
        <v>0.371</v>
      </c>
      <c r="M154" s="56"/>
      <c r="N154" s="56"/>
      <c r="O154" s="56"/>
      <c r="P154" s="16"/>
    </row>
    <row r="155" spans="1:16" ht="15.75" customHeight="1">
      <c r="A155" s="65">
        <v>930</v>
      </c>
      <c r="B155" s="65">
        <v>31.143000000000001</v>
      </c>
      <c r="C155" s="65">
        <v>359.625</v>
      </c>
      <c r="D155" s="65">
        <v>3.99</v>
      </c>
      <c r="E155" s="65">
        <v>317.13</v>
      </c>
      <c r="F155" s="65">
        <v>73.34</v>
      </c>
      <c r="G155" s="65">
        <v>856.66</v>
      </c>
      <c r="H155" s="65">
        <v>-701.12</v>
      </c>
      <c r="I155" s="65">
        <v>316.36</v>
      </c>
      <c r="J155" s="65">
        <v>22.06</v>
      </c>
      <c r="K155" s="65">
        <v>5.8000000000000003E-2</v>
      </c>
      <c r="L155" s="65">
        <v>1E-3</v>
      </c>
      <c r="M155" s="56"/>
      <c r="N155" s="56"/>
      <c r="O155" s="56"/>
      <c r="P155" s="16"/>
    </row>
    <row r="156" spans="1:16" ht="15.75" customHeight="1">
      <c r="A156" s="65">
        <v>940</v>
      </c>
      <c r="B156" s="65">
        <v>31.574999999999999</v>
      </c>
      <c r="C156" s="65">
        <v>0.68400000000000005</v>
      </c>
      <c r="D156" s="65">
        <v>3.9279999999999999</v>
      </c>
      <c r="E156" s="65">
        <v>322.32</v>
      </c>
      <c r="F156" s="65">
        <v>74.8</v>
      </c>
      <c r="G156" s="65">
        <v>865.2</v>
      </c>
      <c r="H156" s="65">
        <v>-709.66</v>
      </c>
      <c r="I156" s="65">
        <v>321.56</v>
      </c>
      <c r="J156" s="65">
        <v>22.08</v>
      </c>
      <c r="K156" s="65">
        <v>0.7</v>
      </c>
      <c r="L156" s="65">
        <v>0.432</v>
      </c>
      <c r="M156" s="56"/>
      <c r="N156" s="56"/>
      <c r="O156" s="56"/>
      <c r="P156" s="16"/>
    </row>
    <row r="157" spans="1:16" ht="15.75" customHeight="1">
      <c r="A157" s="65">
        <v>950</v>
      </c>
      <c r="B157" s="65">
        <v>31.83</v>
      </c>
      <c r="C157" s="65">
        <v>2.9929999999999999</v>
      </c>
      <c r="D157" s="65">
        <v>3.8940000000000001</v>
      </c>
      <c r="E157" s="65">
        <v>327.57</v>
      </c>
      <c r="F157" s="65">
        <v>76.290000000000006</v>
      </c>
      <c r="G157" s="65">
        <v>873.71</v>
      </c>
      <c r="H157" s="65">
        <v>-718.17</v>
      </c>
      <c r="I157" s="65">
        <v>326.81</v>
      </c>
      <c r="J157" s="65">
        <v>22.25</v>
      </c>
      <c r="K157" s="65">
        <v>1.24</v>
      </c>
      <c r="L157" s="65">
        <v>0.255</v>
      </c>
      <c r="M157" s="56"/>
      <c r="N157" s="56"/>
      <c r="O157" s="56"/>
      <c r="P157" s="16"/>
    </row>
    <row r="158" spans="1:16" ht="15.75" customHeight="1">
      <c r="A158" s="65">
        <v>960</v>
      </c>
      <c r="B158" s="65">
        <v>31.141999999999999</v>
      </c>
      <c r="C158" s="65">
        <v>3.2290000000000001</v>
      </c>
      <c r="D158" s="65">
        <v>3.8820000000000001</v>
      </c>
      <c r="E158" s="65">
        <v>332.79</v>
      </c>
      <c r="F158" s="65">
        <v>77.760000000000005</v>
      </c>
      <c r="G158" s="65">
        <v>882.24</v>
      </c>
      <c r="H158" s="65">
        <v>-726.7</v>
      </c>
      <c r="I158" s="65">
        <v>332.03</v>
      </c>
      <c r="J158" s="65">
        <v>22.53</v>
      </c>
      <c r="K158" s="65">
        <v>0.69899999999999995</v>
      </c>
      <c r="L158" s="65">
        <v>0.68799999999999994</v>
      </c>
      <c r="M158" s="56"/>
      <c r="N158" s="56"/>
      <c r="O158" s="56"/>
      <c r="P158" s="16"/>
    </row>
    <row r="159" spans="1:16" ht="15.75" customHeight="1">
      <c r="A159" s="65">
        <v>970</v>
      </c>
      <c r="B159" s="65">
        <v>31.042000000000002</v>
      </c>
      <c r="C159" s="65">
        <v>2.5910000000000002</v>
      </c>
      <c r="D159" s="65">
        <v>3.867</v>
      </c>
      <c r="E159" s="65">
        <v>337.96</v>
      </c>
      <c r="F159" s="65">
        <v>79.2</v>
      </c>
      <c r="G159" s="65">
        <v>890.8</v>
      </c>
      <c r="H159" s="65">
        <v>-735.26</v>
      </c>
      <c r="I159" s="65">
        <v>337.19</v>
      </c>
      <c r="J159" s="65">
        <v>22.79</v>
      </c>
      <c r="K159" s="65">
        <v>0.34399999999999997</v>
      </c>
      <c r="L159" s="65">
        <v>0.1</v>
      </c>
      <c r="M159" s="56"/>
      <c r="N159" s="56"/>
      <c r="O159" s="56"/>
      <c r="P159" s="16"/>
    </row>
    <row r="160" spans="1:16" ht="15.75" customHeight="1">
      <c r="A160" s="65">
        <v>980</v>
      </c>
      <c r="B160" s="65">
        <v>30.475999999999999</v>
      </c>
      <c r="C160" s="65">
        <v>1.2490000000000001</v>
      </c>
      <c r="D160" s="65">
        <v>3.8380000000000001</v>
      </c>
      <c r="E160" s="65">
        <v>343.07</v>
      </c>
      <c r="F160" s="65">
        <v>80.599999999999994</v>
      </c>
      <c r="G160" s="65">
        <v>899.4</v>
      </c>
      <c r="H160" s="65">
        <v>-743.86</v>
      </c>
      <c r="I160" s="65">
        <v>342.3</v>
      </c>
      <c r="J160" s="65">
        <v>22.97</v>
      </c>
      <c r="K160" s="65">
        <v>0.89</v>
      </c>
      <c r="L160" s="65">
        <v>0.56599999999999995</v>
      </c>
      <c r="M160" s="56"/>
      <c r="N160" s="56"/>
      <c r="O160" s="56"/>
      <c r="P160" s="16"/>
    </row>
    <row r="161" spans="1:16" ht="15.75" customHeight="1">
      <c r="A161" s="65">
        <v>990</v>
      </c>
      <c r="B161" s="65">
        <v>30.343</v>
      </c>
      <c r="C161" s="65">
        <v>1.0680000000000001</v>
      </c>
      <c r="D161" s="65">
        <v>3.7989999999999999</v>
      </c>
      <c r="E161" s="65">
        <v>348.12</v>
      </c>
      <c r="F161" s="65">
        <v>81.98</v>
      </c>
      <c r="G161" s="65">
        <v>908.02</v>
      </c>
      <c r="H161" s="65">
        <v>-752.48</v>
      </c>
      <c r="I161" s="65">
        <v>347.36</v>
      </c>
      <c r="J161" s="65">
        <v>23.07</v>
      </c>
      <c r="K161" s="65">
        <v>0.16200000000000001</v>
      </c>
      <c r="L161" s="65">
        <v>0.13300000000000001</v>
      </c>
      <c r="M161" s="56"/>
      <c r="N161" s="56"/>
      <c r="O161" s="56"/>
      <c r="P161" s="16"/>
    </row>
    <row r="162" spans="1:16" ht="15.75" customHeight="1">
      <c r="A162" s="65">
        <v>1000</v>
      </c>
      <c r="B162" s="65">
        <v>30.477</v>
      </c>
      <c r="C162" s="65">
        <v>1.2190000000000001</v>
      </c>
      <c r="D162" s="65">
        <v>3.7610000000000001</v>
      </c>
      <c r="E162" s="65">
        <v>353.18</v>
      </c>
      <c r="F162" s="65">
        <v>83.36</v>
      </c>
      <c r="G162" s="65">
        <v>916.64</v>
      </c>
      <c r="H162" s="65">
        <v>-761.11</v>
      </c>
      <c r="I162" s="65">
        <v>352.42</v>
      </c>
      <c r="J162" s="65">
        <v>23.17</v>
      </c>
      <c r="K162" s="65">
        <v>0.154</v>
      </c>
      <c r="L162" s="65">
        <v>0.13400000000000001</v>
      </c>
      <c r="M162" s="56"/>
      <c r="N162" s="56"/>
      <c r="O162" s="56"/>
      <c r="P162" s="16"/>
    </row>
    <row r="163" spans="1:16" ht="15.75" customHeight="1">
      <c r="A163" s="65">
        <v>1010</v>
      </c>
      <c r="B163" s="65">
        <v>30.254000000000001</v>
      </c>
      <c r="C163" s="65">
        <v>1.595</v>
      </c>
      <c r="D163" s="65">
        <v>3.7280000000000002</v>
      </c>
      <c r="E163" s="65">
        <v>358.23</v>
      </c>
      <c r="F163" s="65">
        <v>84.73</v>
      </c>
      <c r="G163" s="65">
        <v>925.27</v>
      </c>
      <c r="H163" s="65">
        <v>-769.74</v>
      </c>
      <c r="I163" s="65">
        <v>357.47</v>
      </c>
      <c r="J163" s="65">
        <v>23.29</v>
      </c>
      <c r="K163" s="65">
        <v>0.29299999999999998</v>
      </c>
      <c r="L163" s="65">
        <v>0.223</v>
      </c>
      <c r="M163" s="56"/>
      <c r="N163" s="56"/>
      <c r="O163" s="56"/>
      <c r="P163" s="16"/>
    </row>
    <row r="164" spans="1:16" ht="15.75" customHeight="1">
      <c r="A164" s="65">
        <v>1020</v>
      </c>
      <c r="B164" s="65">
        <v>30.483000000000001</v>
      </c>
      <c r="C164" s="65">
        <v>3.044</v>
      </c>
      <c r="D164" s="65">
        <v>3.7090000000000001</v>
      </c>
      <c r="E164" s="65">
        <v>363.29</v>
      </c>
      <c r="F164" s="65">
        <v>86.1</v>
      </c>
      <c r="G164" s="65">
        <v>933.9</v>
      </c>
      <c r="H164" s="65">
        <v>-778.36</v>
      </c>
      <c r="I164" s="65">
        <v>362.53</v>
      </c>
      <c r="J164" s="65">
        <v>23.5</v>
      </c>
      <c r="K164" s="65">
        <v>0.76800000000000002</v>
      </c>
      <c r="L164" s="65">
        <v>0.22900000000000001</v>
      </c>
      <c r="M164" s="56"/>
      <c r="N164" s="56"/>
      <c r="O164" s="56"/>
      <c r="P164" s="16"/>
    </row>
    <row r="165" spans="1:16" ht="15.75" customHeight="1">
      <c r="A165" s="65">
        <v>1030</v>
      </c>
      <c r="B165" s="65">
        <v>31.123000000000001</v>
      </c>
      <c r="C165" s="65">
        <v>2.472</v>
      </c>
      <c r="D165" s="65">
        <v>3.6949999999999998</v>
      </c>
      <c r="E165" s="65">
        <v>368.41</v>
      </c>
      <c r="F165" s="65">
        <v>87.51</v>
      </c>
      <c r="G165" s="65">
        <v>942.49</v>
      </c>
      <c r="H165" s="65">
        <v>-786.95</v>
      </c>
      <c r="I165" s="65">
        <v>367.64</v>
      </c>
      <c r="J165" s="65">
        <v>23.74</v>
      </c>
      <c r="K165" s="65">
        <v>0.70399999999999996</v>
      </c>
      <c r="L165" s="65">
        <v>0.64</v>
      </c>
      <c r="M165" s="56"/>
      <c r="N165" s="56"/>
      <c r="O165" s="56"/>
      <c r="P165" s="16"/>
    </row>
    <row r="166" spans="1:16" ht="15.75" customHeight="1">
      <c r="A166" s="65">
        <v>1040</v>
      </c>
      <c r="B166" s="65">
        <v>30.637</v>
      </c>
      <c r="C166" s="65">
        <v>1.8140000000000001</v>
      </c>
      <c r="D166" s="65">
        <v>3.6739999999999999</v>
      </c>
      <c r="E166" s="65">
        <v>373.54</v>
      </c>
      <c r="F166" s="65">
        <v>88.93</v>
      </c>
      <c r="G166" s="65">
        <v>951.07</v>
      </c>
      <c r="H166" s="65">
        <v>-795.54</v>
      </c>
      <c r="I166" s="65">
        <v>372.77</v>
      </c>
      <c r="J166" s="65">
        <v>23.94</v>
      </c>
      <c r="K166" s="65">
        <v>0.59199999999999997</v>
      </c>
      <c r="L166" s="65">
        <v>0.48599999999999999</v>
      </c>
      <c r="M166" s="56"/>
      <c r="N166" s="56"/>
      <c r="O166" s="56"/>
      <c r="P166" s="16"/>
    </row>
    <row r="167" spans="1:16" ht="15.75" customHeight="1">
      <c r="A167" s="65">
        <v>1050</v>
      </c>
      <c r="B167" s="65">
        <v>30.81</v>
      </c>
      <c r="C167" s="65">
        <v>359.83699999999999</v>
      </c>
      <c r="D167" s="65">
        <v>3.6360000000000001</v>
      </c>
      <c r="E167" s="65">
        <v>378.64</v>
      </c>
      <c r="F167" s="65">
        <v>90.33</v>
      </c>
      <c r="G167" s="65">
        <v>959.67</v>
      </c>
      <c r="H167" s="65">
        <v>-804.13</v>
      </c>
      <c r="I167" s="65">
        <v>377.88</v>
      </c>
      <c r="J167" s="65">
        <v>24.01</v>
      </c>
      <c r="K167" s="65">
        <v>1.0249999999999999</v>
      </c>
      <c r="L167" s="65">
        <v>0.17299999999999999</v>
      </c>
      <c r="M167" s="56"/>
      <c r="N167" s="56"/>
      <c r="O167" s="56"/>
      <c r="P167" s="16"/>
    </row>
    <row r="168" spans="1:16" ht="15.75" customHeight="1">
      <c r="A168" s="65">
        <v>1060</v>
      </c>
      <c r="B168" s="65">
        <v>30.553000000000001</v>
      </c>
      <c r="C168" s="65">
        <v>0.55800000000000005</v>
      </c>
      <c r="D168" s="65">
        <v>3.59</v>
      </c>
      <c r="E168" s="65">
        <v>383.73</v>
      </c>
      <c r="F168" s="65">
        <v>91.73</v>
      </c>
      <c r="G168" s="65">
        <v>968.27</v>
      </c>
      <c r="H168" s="65">
        <v>-812.73</v>
      </c>
      <c r="I168" s="65">
        <v>382.98</v>
      </c>
      <c r="J168" s="65">
        <v>24.03</v>
      </c>
      <c r="K168" s="65">
        <v>0.44900000000000001</v>
      </c>
      <c r="L168" s="65">
        <v>0.25700000000000001</v>
      </c>
      <c r="M168" s="56"/>
      <c r="N168" s="56"/>
      <c r="O168" s="56"/>
      <c r="P168" s="16"/>
    </row>
    <row r="169" spans="1:16" ht="15.75" customHeight="1">
      <c r="A169" s="65">
        <v>1070</v>
      </c>
      <c r="B169" s="65">
        <v>30.167000000000002</v>
      </c>
      <c r="C169" s="65">
        <v>359.87200000000001</v>
      </c>
      <c r="D169" s="65">
        <v>3.5459999999999998</v>
      </c>
      <c r="E169" s="65">
        <v>388.78</v>
      </c>
      <c r="F169" s="65">
        <v>93.1</v>
      </c>
      <c r="G169" s="65">
        <v>976.9</v>
      </c>
      <c r="H169" s="65">
        <v>-821.36</v>
      </c>
      <c r="I169" s="65">
        <v>388.03</v>
      </c>
      <c r="J169" s="65">
        <v>24.05</v>
      </c>
      <c r="K169" s="65">
        <v>0.51900000000000002</v>
      </c>
      <c r="L169" s="65">
        <v>0.38600000000000001</v>
      </c>
      <c r="M169" s="56"/>
      <c r="N169" s="56"/>
      <c r="O169" s="56"/>
      <c r="P169" s="16"/>
    </row>
    <row r="170" spans="1:16" ht="15.75" customHeight="1">
      <c r="A170" s="65">
        <v>1080</v>
      </c>
      <c r="B170" s="65">
        <v>30.49</v>
      </c>
      <c r="C170" s="65">
        <v>1.903</v>
      </c>
      <c r="D170" s="65">
        <v>3.512</v>
      </c>
      <c r="E170" s="65">
        <v>393.82</v>
      </c>
      <c r="F170" s="65">
        <v>94.47</v>
      </c>
      <c r="G170" s="65">
        <v>985.53</v>
      </c>
      <c r="H170" s="65">
        <v>-830</v>
      </c>
      <c r="I170" s="65">
        <v>393.08</v>
      </c>
      <c r="J170" s="65">
        <v>24.12</v>
      </c>
      <c r="K170" s="65">
        <v>1.075</v>
      </c>
      <c r="L170" s="65">
        <v>0.32300000000000001</v>
      </c>
      <c r="M170" s="56"/>
      <c r="N170" s="56"/>
      <c r="O170" s="56"/>
      <c r="P170" s="16"/>
    </row>
    <row r="171" spans="1:16" ht="15.75" customHeight="1">
      <c r="A171" s="65">
        <v>1090</v>
      </c>
      <c r="B171" s="65">
        <v>30.128</v>
      </c>
      <c r="C171" s="65">
        <v>6.0999999999999999E-2</v>
      </c>
      <c r="D171" s="65">
        <v>3.48</v>
      </c>
      <c r="E171" s="65">
        <v>398.86</v>
      </c>
      <c r="F171" s="65">
        <v>95.83</v>
      </c>
      <c r="G171" s="65">
        <v>994.17</v>
      </c>
      <c r="H171" s="65">
        <v>-838.63</v>
      </c>
      <c r="I171" s="65">
        <v>398.13</v>
      </c>
      <c r="J171" s="65">
        <v>24.21</v>
      </c>
      <c r="K171" s="65">
        <v>0.998</v>
      </c>
      <c r="L171" s="65">
        <v>0.36199999999999999</v>
      </c>
      <c r="M171" s="56"/>
      <c r="N171" s="56"/>
      <c r="O171" s="56"/>
      <c r="P171" s="16"/>
    </row>
    <row r="172" spans="1:16" ht="15.75" customHeight="1">
      <c r="A172" s="65">
        <v>1100</v>
      </c>
      <c r="B172" s="65">
        <v>29.888999999999999</v>
      </c>
      <c r="C172" s="65">
        <v>359.416</v>
      </c>
      <c r="D172" s="65">
        <v>3.4340000000000002</v>
      </c>
      <c r="E172" s="65">
        <v>403.86</v>
      </c>
      <c r="F172" s="65">
        <v>97.17</v>
      </c>
      <c r="G172" s="65">
        <v>1002.83</v>
      </c>
      <c r="H172" s="65">
        <v>-847.29</v>
      </c>
      <c r="I172" s="65">
        <v>403.13</v>
      </c>
      <c r="J172" s="65">
        <v>24.19</v>
      </c>
      <c r="K172" s="65">
        <v>0.40100000000000002</v>
      </c>
      <c r="L172" s="65">
        <v>0.23899999999999999</v>
      </c>
      <c r="M172" s="56"/>
      <c r="N172" s="56"/>
      <c r="O172" s="56"/>
      <c r="P172" s="16"/>
    </row>
    <row r="173" spans="1:16" ht="15.75" customHeight="1">
      <c r="A173" s="65">
        <v>1110</v>
      </c>
      <c r="B173" s="65">
        <v>30.329000000000001</v>
      </c>
      <c r="C173" s="65">
        <v>2.6829999999999998</v>
      </c>
      <c r="D173" s="65">
        <v>3.4049999999999998</v>
      </c>
      <c r="E173" s="65">
        <v>408.87</v>
      </c>
      <c r="F173" s="65">
        <v>98.52</v>
      </c>
      <c r="G173" s="65">
        <v>1011.48</v>
      </c>
      <c r="H173" s="65">
        <v>-855.94</v>
      </c>
      <c r="I173" s="65">
        <v>408.14</v>
      </c>
      <c r="J173" s="65">
        <v>24.28</v>
      </c>
      <c r="K173" s="65">
        <v>1.6970000000000001</v>
      </c>
      <c r="L173" s="65">
        <v>0.44</v>
      </c>
      <c r="M173" s="56"/>
      <c r="N173" s="56"/>
      <c r="O173" s="56"/>
      <c r="P173" s="16"/>
    </row>
    <row r="174" spans="1:16" ht="15.75" customHeight="1">
      <c r="A174" s="65">
        <v>1120</v>
      </c>
      <c r="B174" s="65">
        <v>30.434999999999999</v>
      </c>
      <c r="C174" s="65">
        <v>3.59</v>
      </c>
      <c r="D174" s="65">
        <v>3.4009999999999998</v>
      </c>
      <c r="E174" s="65">
        <v>413.92</v>
      </c>
      <c r="F174" s="65">
        <v>99.89</v>
      </c>
      <c r="G174" s="65">
        <v>1020.11</v>
      </c>
      <c r="H174" s="65">
        <v>-864.57</v>
      </c>
      <c r="I174" s="65">
        <v>413.2</v>
      </c>
      <c r="J174" s="65">
        <v>24.56</v>
      </c>
      <c r="K174" s="65">
        <v>0.47099999999999997</v>
      </c>
      <c r="L174" s="65">
        <v>0.106</v>
      </c>
      <c r="M174" s="56"/>
      <c r="N174" s="56"/>
      <c r="O174" s="56"/>
      <c r="P174" s="16"/>
    </row>
    <row r="175" spans="1:16" ht="15.75" customHeight="1">
      <c r="A175" s="65">
        <v>1130</v>
      </c>
      <c r="B175" s="65">
        <v>30.760999999999999</v>
      </c>
      <c r="C175" s="65">
        <v>2.2719999999999998</v>
      </c>
      <c r="D175" s="65">
        <v>3.3959999999999999</v>
      </c>
      <c r="E175" s="65">
        <v>419.01</v>
      </c>
      <c r="F175" s="65">
        <v>101.29</v>
      </c>
      <c r="G175" s="65">
        <v>1028.71</v>
      </c>
      <c r="H175" s="65">
        <v>-873.18</v>
      </c>
      <c r="I175" s="65">
        <v>418.28</v>
      </c>
      <c r="J175" s="65">
        <v>24.82</v>
      </c>
      <c r="K175" s="65">
        <v>0.746</v>
      </c>
      <c r="L175" s="65">
        <v>0.32600000000000001</v>
      </c>
      <c r="M175" s="56"/>
      <c r="N175" s="56"/>
      <c r="O175" s="56"/>
      <c r="P175" s="16"/>
    </row>
    <row r="176" spans="1:16" ht="15.75" customHeight="1">
      <c r="A176" s="65">
        <v>1140</v>
      </c>
      <c r="B176" s="65">
        <v>31.536999999999999</v>
      </c>
      <c r="C176" s="65">
        <v>3.419</v>
      </c>
      <c r="D176" s="65">
        <v>3.3889999999999998</v>
      </c>
      <c r="E176" s="65">
        <v>424.19</v>
      </c>
      <c r="F176" s="65">
        <v>102.73</v>
      </c>
      <c r="G176" s="65">
        <v>1037.27</v>
      </c>
      <c r="H176" s="65">
        <v>-881.74</v>
      </c>
      <c r="I176" s="65">
        <v>423.44</v>
      </c>
      <c r="J176" s="65">
        <v>25.08</v>
      </c>
      <c r="K176" s="65">
        <v>0.97699999999999998</v>
      </c>
      <c r="L176" s="65">
        <v>0.77600000000000002</v>
      </c>
      <c r="M176" s="56"/>
      <c r="N176" s="56"/>
      <c r="O176" s="56"/>
      <c r="P176" s="16"/>
    </row>
    <row r="177" spans="1:16" ht="15.75" customHeight="1">
      <c r="A177" s="65">
        <v>1150</v>
      </c>
      <c r="B177" s="65">
        <v>31.843</v>
      </c>
      <c r="C177" s="65">
        <v>2.3730000000000002</v>
      </c>
      <c r="D177" s="65">
        <v>3.383</v>
      </c>
      <c r="E177" s="65">
        <v>429.44</v>
      </c>
      <c r="F177" s="65">
        <v>104.22</v>
      </c>
      <c r="G177" s="65">
        <v>1045.78</v>
      </c>
      <c r="H177" s="65">
        <v>-890.25</v>
      </c>
      <c r="I177" s="65">
        <v>428.69</v>
      </c>
      <c r="J177" s="65">
        <v>25.34</v>
      </c>
      <c r="K177" s="65">
        <v>0.629</v>
      </c>
      <c r="L177" s="65">
        <v>0.30599999999999999</v>
      </c>
      <c r="M177" s="56"/>
      <c r="N177" s="56"/>
      <c r="O177" s="56"/>
      <c r="P177" s="16"/>
    </row>
    <row r="178" spans="1:16" ht="15.75" customHeight="1">
      <c r="A178" s="65">
        <v>1160</v>
      </c>
      <c r="B178" s="65">
        <v>31.928999999999998</v>
      </c>
      <c r="C178" s="65">
        <v>2.4910000000000001</v>
      </c>
      <c r="D178" s="65">
        <v>3.371</v>
      </c>
      <c r="E178" s="65">
        <v>434.72</v>
      </c>
      <c r="F178" s="65">
        <v>105.73</v>
      </c>
      <c r="G178" s="65">
        <v>1054.27</v>
      </c>
      <c r="H178" s="65">
        <v>-898.74</v>
      </c>
      <c r="I178" s="65">
        <v>433.97</v>
      </c>
      <c r="J178" s="65">
        <v>25.56</v>
      </c>
      <c r="K178" s="65">
        <v>0.106</v>
      </c>
      <c r="L178" s="65">
        <v>8.5999999999999993E-2</v>
      </c>
      <c r="M178" s="56"/>
      <c r="N178" s="56"/>
      <c r="O178" s="56"/>
      <c r="P178" s="16"/>
    </row>
    <row r="179" spans="1:16" ht="15.75" customHeight="1">
      <c r="A179" s="65">
        <v>1170</v>
      </c>
      <c r="B179" s="65">
        <v>31.933</v>
      </c>
      <c r="C179" s="65">
        <v>2.5510000000000002</v>
      </c>
      <c r="D179" s="65">
        <v>3.3610000000000002</v>
      </c>
      <c r="E179" s="65">
        <v>440.01</v>
      </c>
      <c r="F179" s="65">
        <v>107.24</v>
      </c>
      <c r="G179" s="65">
        <v>1062.76</v>
      </c>
      <c r="H179" s="65">
        <v>-907.22</v>
      </c>
      <c r="I179" s="65">
        <v>439.25</v>
      </c>
      <c r="J179" s="65">
        <v>25.8</v>
      </c>
      <c r="K179" s="65">
        <v>3.2000000000000001E-2</v>
      </c>
      <c r="L179" s="65">
        <v>4.0000000000000001E-3</v>
      </c>
      <c r="M179" s="56"/>
      <c r="N179" s="56"/>
      <c r="O179" s="56"/>
      <c r="P179" s="16"/>
    </row>
    <row r="180" spans="1:16" ht="15.75" customHeight="1">
      <c r="A180" s="65">
        <v>1180</v>
      </c>
      <c r="B180" s="65">
        <v>31.658000000000001</v>
      </c>
      <c r="C180" s="65">
        <v>4.1950000000000003</v>
      </c>
      <c r="D180" s="65">
        <v>3.3610000000000002</v>
      </c>
      <c r="E180" s="65">
        <v>445.28</v>
      </c>
      <c r="F180" s="65">
        <v>108.74</v>
      </c>
      <c r="G180" s="65">
        <v>1071.26</v>
      </c>
      <c r="H180" s="65">
        <v>-915.72</v>
      </c>
      <c r="I180" s="65">
        <v>444.51</v>
      </c>
      <c r="J180" s="65">
        <v>26.11</v>
      </c>
      <c r="K180" s="65">
        <v>0.90900000000000003</v>
      </c>
      <c r="L180" s="65">
        <v>0.27500000000000002</v>
      </c>
      <c r="M180" s="56"/>
      <c r="N180" s="56"/>
      <c r="O180" s="56"/>
      <c r="P180" s="16"/>
    </row>
    <row r="181" spans="1:16" ht="15.75" customHeight="1">
      <c r="A181" s="65">
        <v>1190</v>
      </c>
      <c r="B181" s="65">
        <v>31.175999999999998</v>
      </c>
      <c r="C181" s="65">
        <v>2.2949999999999999</v>
      </c>
      <c r="D181" s="65">
        <v>3.36</v>
      </c>
      <c r="E181" s="65">
        <v>450.49</v>
      </c>
      <c r="F181" s="65">
        <v>110.2</v>
      </c>
      <c r="G181" s="65">
        <v>1079.8</v>
      </c>
      <c r="H181" s="65">
        <v>-924.26</v>
      </c>
      <c r="I181" s="65">
        <v>449.72</v>
      </c>
      <c r="J181" s="65">
        <v>26.4</v>
      </c>
      <c r="K181" s="65">
        <v>1.101</v>
      </c>
      <c r="L181" s="65">
        <v>0.48199999999999998</v>
      </c>
      <c r="M181" s="56"/>
      <c r="N181" s="56"/>
      <c r="O181" s="56"/>
      <c r="P181" s="16"/>
    </row>
    <row r="182" spans="1:16" ht="15.75" customHeight="1">
      <c r="A182" s="65">
        <v>1200</v>
      </c>
      <c r="B182" s="65">
        <v>30.79</v>
      </c>
      <c r="C182" s="65">
        <v>1.899</v>
      </c>
      <c r="D182" s="65">
        <v>3.3460000000000001</v>
      </c>
      <c r="E182" s="65">
        <v>455.64</v>
      </c>
      <c r="F182" s="65">
        <v>111.63</v>
      </c>
      <c r="G182" s="65">
        <v>1088.3699999999999</v>
      </c>
      <c r="H182" s="65">
        <v>-932.83</v>
      </c>
      <c r="I182" s="65">
        <v>454.86</v>
      </c>
      <c r="J182" s="65">
        <v>26.59</v>
      </c>
      <c r="K182" s="65">
        <v>0.437</v>
      </c>
      <c r="L182" s="65">
        <v>0.38600000000000001</v>
      </c>
      <c r="M182" s="56"/>
      <c r="N182" s="56"/>
      <c r="O182" s="56"/>
      <c r="P182" s="16"/>
    </row>
    <row r="183" spans="1:16" ht="15.75" customHeight="1">
      <c r="A183" s="65">
        <v>1210</v>
      </c>
      <c r="B183" s="65">
        <v>30.832999999999998</v>
      </c>
      <c r="C183" s="65">
        <v>3.6429999999999998</v>
      </c>
      <c r="D183" s="65">
        <v>3.339</v>
      </c>
      <c r="E183" s="65">
        <v>460.76</v>
      </c>
      <c r="F183" s="65">
        <v>113.04</v>
      </c>
      <c r="G183" s="65">
        <v>1096.96</v>
      </c>
      <c r="H183" s="65">
        <v>-941.42</v>
      </c>
      <c r="I183" s="65">
        <v>459.98</v>
      </c>
      <c r="J183" s="65">
        <v>26.84</v>
      </c>
      <c r="K183" s="65">
        <v>0.89400000000000002</v>
      </c>
      <c r="L183" s="65">
        <v>4.2999999999999997E-2</v>
      </c>
      <c r="M183" s="56"/>
      <c r="N183" s="56"/>
      <c r="O183" s="56"/>
      <c r="P183" s="16"/>
    </row>
    <row r="184" spans="1:16" ht="15.75" customHeight="1">
      <c r="A184" s="65">
        <v>1220</v>
      </c>
      <c r="B184" s="65">
        <v>30.794</v>
      </c>
      <c r="C184" s="65">
        <v>4.17</v>
      </c>
      <c r="D184" s="65">
        <v>3.3460000000000001</v>
      </c>
      <c r="E184" s="65">
        <v>465.88</v>
      </c>
      <c r="F184" s="65">
        <v>114.45</v>
      </c>
      <c r="G184" s="65">
        <v>1105.55</v>
      </c>
      <c r="H184" s="65">
        <v>-950.01</v>
      </c>
      <c r="I184" s="65">
        <v>465.09</v>
      </c>
      <c r="J184" s="65">
        <v>27.19</v>
      </c>
      <c r="K184" s="65">
        <v>0.27300000000000002</v>
      </c>
      <c r="L184" s="65">
        <v>3.9E-2</v>
      </c>
      <c r="M184" s="56"/>
      <c r="N184" s="56"/>
      <c r="O184" s="56"/>
      <c r="P184" s="16"/>
    </row>
    <row r="185" spans="1:16" ht="15.75" customHeight="1">
      <c r="A185" s="65">
        <v>1230</v>
      </c>
      <c r="B185" s="65">
        <v>30.928000000000001</v>
      </c>
      <c r="C185" s="65">
        <v>3.4049999999999998</v>
      </c>
      <c r="D185" s="65">
        <v>3.35</v>
      </c>
      <c r="E185" s="65">
        <v>471.01</v>
      </c>
      <c r="F185" s="65">
        <v>115.87</v>
      </c>
      <c r="G185" s="65">
        <v>1114.1300000000001</v>
      </c>
      <c r="H185" s="65">
        <v>-958.59</v>
      </c>
      <c r="I185" s="65">
        <v>470.21</v>
      </c>
      <c r="J185" s="65">
        <v>27.53</v>
      </c>
      <c r="K185" s="65">
        <v>0.41499999999999998</v>
      </c>
      <c r="L185" s="65">
        <v>0.13400000000000001</v>
      </c>
      <c r="M185" s="56"/>
      <c r="N185" s="56"/>
      <c r="O185" s="56"/>
      <c r="P185" s="16"/>
    </row>
    <row r="186" spans="1:16" ht="15.75" customHeight="1">
      <c r="A186" s="65">
        <v>1240</v>
      </c>
      <c r="B186" s="65">
        <v>30.199000000000002</v>
      </c>
      <c r="C186" s="65">
        <v>3.8889999999999998</v>
      </c>
      <c r="D186" s="65">
        <v>3.3540000000000001</v>
      </c>
      <c r="E186" s="65">
        <v>476.1</v>
      </c>
      <c r="F186" s="65">
        <v>117.26</v>
      </c>
      <c r="G186" s="65">
        <v>1122.74</v>
      </c>
      <c r="H186" s="65">
        <v>-967.2</v>
      </c>
      <c r="I186" s="65">
        <v>475.28</v>
      </c>
      <c r="J186" s="65">
        <v>27.85</v>
      </c>
      <c r="K186" s="65">
        <v>0.76900000000000002</v>
      </c>
      <c r="L186" s="65">
        <v>0.72899999999999998</v>
      </c>
      <c r="M186" s="56"/>
      <c r="N186" s="56"/>
      <c r="O186" s="56"/>
      <c r="P186" s="16"/>
    </row>
    <row r="187" spans="1:16" ht="15.75" customHeight="1">
      <c r="A187" s="65">
        <v>1250</v>
      </c>
      <c r="B187" s="65">
        <v>30.643000000000001</v>
      </c>
      <c r="C187" s="65">
        <v>5.1379999999999999</v>
      </c>
      <c r="D187" s="65">
        <v>3.3660000000000001</v>
      </c>
      <c r="E187" s="65">
        <v>481.16</v>
      </c>
      <c r="F187" s="65">
        <v>118.63</v>
      </c>
      <c r="G187" s="65">
        <v>1131.3699999999999</v>
      </c>
      <c r="H187" s="65">
        <v>-975.83</v>
      </c>
      <c r="I187" s="65">
        <v>480.33</v>
      </c>
      <c r="J187" s="65">
        <v>28.25</v>
      </c>
      <c r="K187" s="65">
        <v>0.77300000000000002</v>
      </c>
      <c r="L187" s="65">
        <v>0.44400000000000001</v>
      </c>
      <c r="M187" s="56"/>
      <c r="N187" s="56"/>
      <c r="O187" s="56"/>
      <c r="P187" s="16"/>
    </row>
    <row r="188" spans="1:16" ht="15.75" customHeight="1">
      <c r="A188" s="65">
        <v>1260</v>
      </c>
      <c r="B188" s="65">
        <v>30.007000000000001</v>
      </c>
      <c r="C188" s="65">
        <v>5.4050000000000002</v>
      </c>
      <c r="D188" s="65">
        <v>3.3860000000000001</v>
      </c>
      <c r="E188" s="65">
        <v>486.2</v>
      </c>
      <c r="F188" s="65">
        <v>120</v>
      </c>
      <c r="G188" s="65">
        <v>1140</v>
      </c>
      <c r="H188" s="65">
        <v>-984.46</v>
      </c>
      <c r="I188" s="65">
        <v>485.36</v>
      </c>
      <c r="J188" s="65">
        <v>28.71</v>
      </c>
      <c r="K188" s="65">
        <v>0.65</v>
      </c>
      <c r="L188" s="65">
        <v>0.63600000000000001</v>
      </c>
      <c r="M188" s="56"/>
      <c r="N188" s="56"/>
      <c r="O188" s="56"/>
      <c r="P188" s="16"/>
    </row>
    <row r="189" spans="1:16" ht="15.75" customHeight="1">
      <c r="A189" s="65">
        <v>1270</v>
      </c>
      <c r="B189" s="65">
        <v>30.722999999999999</v>
      </c>
      <c r="C189" s="65">
        <v>5.7640000000000002</v>
      </c>
      <c r="D189" s="65">
        <v>3.4079999999999999</v>
      </c>
      <c r="E189" s="65">
        <v>491.26</v>
      </c>
      <c r="F189" s="65">
        <v>121.37</v>
      </c>
      <c r="G189" s="65">
        <v>1148.6300000000001</v>
      </c>
      <c r="H189" s="65">
        <v>-993.09</v>
      </c>
      <c r="I189" s="65">
        <v>490.39</v>
      </c>
      <c r="J189" s="65">
        <v>29.2</v>
      </c>
      <c r="K189" s="65">
        <v>0.73899999999999999</v>
      </c>
      <c r="L189" s="65">
        <v>0.71599999999999997</v>
      </c>
      <c r="M189" s="56"/>
      <c r="N189" s="56"/>
      <c r="O189" s="56"/>
      <c r="P189" s="16"/>
    </row>
    <row r="190" spans="1:16" ht="15.75" customHeight="1">
      <c r="A190" s="65">
        <v>1280</v>
      </c>
      <c r="B190" s="65">
        <v>30.553999999999998</v>
      </c>
      <c r="C190" s="65">
        <v>3.867</v>
      </c>
      <c r="D190" s="65">
        <v>3.423</v>
      </c>
      <c r="E190" s="65">
        <v>496.35</v>
      </c>
      <c r="F190" s="65">
        <v>122.77</v>
      </c>
      <c r="G190" s="65">
        <v>1157.23</v>
      </c>
      <c r="H190" s="65">
        <v>-1001.69</v>
      </c>
      <c r="I190" s="65">
        <v>495.47</v>
      </c>
      <c r="J190" s="65">
        <v>29.63</v>
      </c>
      <c r="K190" s="65">
        <v>0.98099999999999998</v>
      </c>
      <c r="L190" s="65">
        <v>0.16900000000000001</v>
      </c>
      <c r="M190" s="56"/>
      <c r="N190" s="56"/>
      <c r="O190" s="56"/>
      <c r="P190" s="16"/>
    </row>
    <row r="191" spans="1:16" ht="15.75" customHeight="1">
      <c r="A191" s="65">
        <v>1290</v>
      </c>
      <c r="B191" s="65">
        <v>30.431000000000001</v>
      </c>
      <c r="C191" s="65">
        <v>4.4029999999999996</v>
      </c>
      <c r="D191" s="65">
        <v>3.43</v>
      </c>
      <c r="E191" s="65">
        <v>501.42</v>
      </c>
      <c r="F191" s="65">
        <v>124.15</v>
      </c>
      <c r="G191" s="65">
        <v>1165.8499999999999</v>
      </c>
      <c r="H191" s="65">
        <v>-1010.31</v>
      </c>
      <c r="I191" s="65">
        <v>500.53</v>
      </c>
      <c r="J191" s="65">
        <v>30</v>
      </c>
      <c r="K191" s="65">
        <v>0.29799999999999999</v>
      </c>
      <c r="L191" s="65">
        <v>0.123</v>
      </c>
      <c r="M191" s="56"/>
      <c r="N191" s="56"/>
      <c r="O191" s="56"/>
      <c r="P191" s="16"/>
    </row>
    <row r="192" spans="1:16" ht="15.75" customHeight="1">
      <c r="A192" s="65">
        <v>1300</v>
      </c>
      <c r="B192" s="65">
        <v>30.341000000000001</v>
      </c>
      <c r="C192" s="65">
        <v>7.4119999999999999</v>
      </c>
      <c r="D192" s="65">
        <v>3.4550000000000001</v>
      </c>
      <c r="E192" s="65">
        <v>506.48</v>
      </c>
      <c r="F192" s="65">
        <v>125.52</v>
      </c>
      <c r="G192" s="65">
        <v>1174.48</v>
      </c>
      <c r="H192" s="65">
        <v>-1018.94</v>
      </c>
      <c r="I192" s="65">
        <v>505.56</v>
      </c>
      <c r="J192" s="65">
        <v>30.52</v>
      </c>
      <c r="K192" s="65">
        <v>1.5249999999999999</v>
      </c>
      <c r="L192" s="65">
        <v>0.09</v>
      </c>
      <c r="M192" s="56"/>
      <c r="N192" s="56"/>
      <c r="O192" s="56"/>
      <c r="P192" s="16"/>
    </row>
    <row r="193" spans="1:16" ht="15.75" customHeight="1">
      <c r="A193" s="65">
        <v>1310</v>
      </c>
      <c r="B193" s="65">
        <v>29.114000000000001</v>
      </c>
      <c r="C193" s="65">
        <v>5.8979999999999997</v>
      </c>
      <c r="D193" s="65">
        <v>3.4860000000000002</v>
      </c>
      <c r="E193" s="65">
        <v>511.43</v>
      </c>
      <c r="F193" s="65">
        <v>126.84</v>
      </c>
      <c r="G193" s="65">
        <v>1183.1600000000001</v>
      </c>
      <c r="H193" s="65">
        <v>-1027.6199999999999</v>
      </c>
      <c r="I193" s="65">
        <v>510.48</v>
      </c>
      <c r="J193" s="65">
        <v>31.09</v>
      </c>
      <c r="K193" s="65">
        <v>1.4379999999999999</v>
      </c>
      <c r="L193" s="65">
        <v>1.2270000000000001</v>
      </c>
      <c r="M193" s="56"/>
      <c r="N193" s="56"/>
      <c r="O193" s="56"/>
      <c r="P193" s="16"/>
    </row>
    <row r="194" spans="1:16" ht="15.75" customHeight="1">
      <c r="A194" s="65">
        <v>1320</v>
      </c>
      <c r="B194" s="65">
        <v>28.52</v>
      </c>
      <c r="C194" s="65">
        <v>5.3970000000000002</v>
      </c>
      <c r="D194" s="65">
        <v>3.5059999999999998</v>
      </c>
      <c r="E194" s="65">
        <v>516.25</v>
      </c>
      <c r="F194" s="65">
        <v>128.08000000000001</v>
      </c>
      <c r="G194" s="65">
        <v>1191.92</v>
      </c>
      <c r="H194" s="65">
        <v>-1036.3900000000001</v>
      </c>
      <c r="I194" s="65">
        <v>515.28</v>
      </c>
      <c r="J194" s="65">
        <v>31.57</v>
      </c>
      <c r="K194" s="65">
        <v>0.64100000000000001</v>
      </c>
      <c r="L194" s="65">
        <v>0.59399999999999997</v>
      </c>
      <c r="M194" s="56"/>
      <c r="N194" s="56"/>
      <c r="O194" s="56"/>
      <c r="P194" s="16"/>
    </row>
    <row r="195" spans="1:16" ht="15.75" customHeight="1">
      <c r="A195" s="65">
        <v>1330</v>
      </c>
      <c r="B195" s="65">
        <v>27.577000000000002</v>
      </c>
      <c r="C195" s="65">
        <v>3.3639999999999999</v>
      </c>
      <c r="D195" s="65">
        <v>3.5139999999999998</v>
      </c>
      <c r="E195" s="65">
        <v>520.95000000000005</v>
      </c>
      <c r="F195" s="65">
        <v>129.25</v>
      </c>
      <c r="G195" s="65">
        <v>1200.75</v>
      </c>
      <c r="H195" s="65">
        <v>-1045.21</v>
      </c>
      <c r="I195" s="65">
        <v>519.97</v>
      </c>
      <c r="J195" s="65">
        <v>31.93</v>
      </c>
      <c r="K195" s="65">
        <v>1.343</v>
      </c>
      <c r="L195" s="65">
        <v>0.94299999999999995</v>
      </c>
      <c r="M195" s="56"/>
      <c r="N195" s="56"/>
      <c r="O195" s="56"/>
      <c r="P195" s="16"/>
    </row>
    <row r="196" spans="1:16" ht="15.75" customHeight="1">
      <c r="A196" s="65">
        <v>1340</v>
      </c>
      <c r="B196" s="65">
        <v>26.306999999999999</v>
      </c>
      <c r="C196" s="65">
        <v>4.3090000000000002</v>
      </c>
      <c r="D196" s="65">
        <v>3.5169999999999999</v>
      </c>
      <c r="E196" s="65">
        <v>525.48</v>
      </c>
      <c r="F196" s="65">
        <v>130.33000000000001</v>
      </c>
      <c r="G196" s="65">
        <v>1209.67</v>
      </c>
      <c r="H196" s="65">
        <v>-1054.1300000000001</v>
      </c>
      <c r="I196" s="65">
        <v>524.49</v>
      </c>
      <c r="J196" s="65">
        <v>32.229999999999997</v>
      </c>
      <c r="K196" s="65">
        <v>1.34</v>
      </c>
      <c r="L196" s="65">
        <v>1.27</v>
      </c>
      <c r="M196" s="56"/>
      <c r="N196" s="56"/>
      <c r="O196" s="56"/>
      <c r="P196" s="16"/>
    </row>
    <row r="197" spans="1:16" ht="15.75" customHeight="1">
      <c r="A197" s="65">
        <v>1350</v>
      </c>
      <c r="B197" s="65">
        <v>25.175999999999998</v>
      </c>
      <c r="C197" s="65">
        <v>4.5659999999999998</v>
      </c>
      <c r="D197" s="65">
        <v>3.524</v>
      </c>
      <c r="E197" s="65">
        <v>529.82000000000005</v>
      </c>
      <c r="F197" s="65">
        <v>131.33000000000001</v>
      </c>
      <c r="G197" s="65">
        <v>1218.67</v>
      </c>
      <c r="H197" s="65">
        <v>-1063.1400000000001</v>
      </c>
      <c r="I197" s="65">
        <v>528.82000000000005</v>
      </c>
      <c r="J197" s="65">
        <v>32.57</v>
      </c>
      <c r="K197" s="65">
        <v>1.1359999999999999</v>
      </c>
      <c r="L197" s="65">
        <v>1.131</v>
      </c>
      <c r="M197" s="56"/>
      <c r="N197" s="56"/>
      <c r="O197" s="56"/>
      <c r="P197" s="16"/>
    </row>
    <row r="198" spans="1:16" ht="15.75" customHeight="1">
      <c r="A198" s="65">
        <v>1360</v>
      </c>
      <c r="B198" s="65">
        <v>23.635999999999999</v>
      </c>
      <c r="C198" s="65">
        <v>4.4950000000000001</v>
      </c>
      <c r="D198" s="65">
        <v>3.532</v>
      </c>
      <c r="E198" s="65">
        <v>533.95000000000005</v>
      </c>
      <c r="F198" s="65">
        <v>132.22</v>
      </c>
      <c r="G198" s="65">
        <v>1227.78</v>
      </c>
      <c r="H198" s="65">
        <v>-1072.24</v>
      </c>
      <c r="I198" s="65">
        <v>532.94000000000005</v>
      </c>
      <c r="J198" s="65">
        <v>32.89</v>
      </c>
      <c r="K198" s="65">
        <v>1.54</v>
      </c>
      <c r="L198" s="65">
        <v>1.54</v>
      </c>
      <c r="M198" s="56"/>
      <c r="N198" s="56"/>
      <c r="O198" s="56"/>
      <c r="P198" s="16"/>
    </row>
    <row r="199" spans="1:16" ht="15.75" customHeight="1">
      <c r="A199" s="65">
        <v>1370</v>
      </c>
      <c r="B199" s="65">
        <v>23.187999999999999</v>
      </c>
      <c r="C199" s="65">
        <v>3.39</v>
      </c>
      <c r="D199" s="65">
        <v>3.5350000000000001</v>
      </c>
      <c r="E199" s="65">
        <v>537.92999999999995</v>
      </c>
      <c r="F199" s="65">
        <v>133.04</v>
      </c>
      <c r="G199" s="65">
        <v>1236.96</v>
      </c>
      <c r="H199" s="65">
        <v>-1081.42</v>
      </c>
      <c r="I199" s="65">
        <v>536.9</v>
      </c>
      <c r="J199" s="65">
        <v>33.17</v>
      </c>
      <c r="K199" s="65">
        <v>0.627</v>
      </c>
      <c r="L199" s="65">
        <v>0.44800000000000001</v>
      </c>
      <c r="M199" s="56"/>
      <c r="N199" s="56"/>
      <c r="O199" s="56"/>
      <c r="P199" s="16"/>
    </row>
    <row r="200" spans="1:16" ht="15.75" customHeight="1">
      <c r="A200" s="65">
        <v>1380</v>
      </c>
      <c r="B200" s="65">
        <v>21.251999999999999</v>
      </c>
      <c r="C200" s="65">
        <v>3.9060000000000001</v>
      </c>
      <c r="D200" s="65">
        <v>3.536</v>
      </c>
      <c r="E200" s="65">
        <v>541.71</v>
      </c>
      <c r="F200" s="65">
        <v>133.78</v>
      </c>
      <c r="G200" s="65">
        <v>1246.22</v>
      </c>
      <c r="H200" s="65">
        <v>-1090.68</v>
      </c>
      <c r="I200" s="65">
        <v>540.67999999999995</v>
      </c>
      <c r="J200" s="65">
        <v>33.409999999999997</v>
      </c>
      <c r="K200" s="65">
        <v>1.946</v>
      </c>
      <c r="L200" s="65">
        <v>1.9359999999999999</v>
      </c>
      <c r="M200" s="56"/>
      <c r="N200" s="56"/>
      <c r="O200" s="56"/>
      <c r="P200" s="16"/>
    </row>
    <row r="201" spans="1:16" ht="15.75" customHeight="1">
      <c r="A201" s="65">
        <v>1390</v>
      </c>
      <c r="B201" s="65">
        <v>21.045000000000002</v>
      </c>
      <c r="C201" s="65">
        <v>2.9820000000000002</v>
      </c>
      <c r="D201" s="65">
        <v>3.5350000000000001</v>
      </c>
      <c r="E201" s="65">
        <v>545.32000000000005</v>
      </c>
      <c r="F201" s="65">
        <v>134.46</v>
      </c>
      <c r="G201" s="65">
        <v>1255.55</v>
      </c>
      <c r="H201" s="65">
        <v>-1100.01</v>
      </c>
      <c r="I201" s="65">
        <v>544.28</v>
      </c>
      <c r="J201" s="65">
        <v>33.619999999999997</v>
      </c>
      <c r="K201" s="65">
        <v>0.39200000000000002</v>
      </c>
      <c r="L201" s="65">
        <v>0.20699999999999999</v>
      </c>
      <c r="M201" s="56"/>
      <c r="N201" s="56"/>
      <c r="O201" s="56"/>
      <c r="P201" s="16"/>
    </row>
    <row r="202" spans="1:16" ht="15.75" customHeight="1">
      <c r="A202" s="65">
        <v>1400</v>
      </c>
      <c r="B202" s="65">
        <v>19.401</v>
      </c>
      <c r="C202" s="65">
        <v>2.5409999999999999</v>
      </c>
      <c r="D202" s="65">
        <v>3.53</v>
      </c>
      <c r="E202" s="65">
        <v>548.77</v>
      </c>
      <c r="F202" s="65">
        <v>135.07</v>
      </c>
      <c r="G202" s="65">
        <v>1264.93</v>
      </c>
      <c r="H202" s="65">
        <v>-1109.3900000000001</v>
      </c>
      <c r="I202" s="65">
        <v>547.73</v>
      </c>
      <c r="J202" s="65">
        <v>33.79</v>
      </c>
      <c r="K202" s="65">
        <v>1.651</v>
      </c>
      <c r="L202" s="65">
        <v>1.6439999999999999</v>
      </c>
      <c r="M202" s="56"/>
      <c r="N202" s="56"/>
      <c r="O202" s="56"/>
      <c r="P202" s="16"/>
    </row>
    <row r="203" spans="1:16" ht="15.75" customHeight="1">
      <c r="A203" s="65">
        <v>1410</v>
      </c>
      <c r="B203" s="65">
        <v>18.603000000000002</v>
      </c>
      <c r="C203" s="65">
        <v>2.7480000000000002</v>
      </c>
      <c r="D203" s="65">
        <v>3.5249999999999999</v>
      </c>
      <c r="E203" s="65">
        <v>552.03</v>
      </c>
      <c r="F203" s="65">
        <v>135.61000000000001</v>
      </c>
      <c r="G203" s="65">
        <v>1274.3900000000001</v>
      </c>
      <c r="H203" s="65">
        <v>-1118.8499999999999</v>
      </c>
      <c r="I203" s="65">
        <v>550.99</v>
      </c>
      <c r="J203" s="65">
        <v>33.94</v>
      </c>
      <c r="K203" s="65">
        <v>0.80100000000000005</v>
      </c>
      <c r="L203" s="65">
        <v>0.79800000000000004</v>
      </c>
      <c r="M203" s="56"/>
      <c r="N203" s="56"/>
      <c r="O203" s="56"/>
      <c r="P203" s="16"/>
    </row>
    <row r="204" spans="1:16" ht="15.75" customHeight="1">
      <c r="A204" s="65">
        <v>1420</v>
      </c>
      <c r="B204" s="65">
        <v>17.856999999999999</v>
      </c>
      <c r="C204" s="65">
        <v>2.2909999999999999</v>
      </c>
      <c r="D204" s="65">
        <v>3.5190000000000001</v>
      </c>
      <c r="E204" s="65">
        <v>555.16</v>
      </c>
      <c r="F204" s="65">
        <v>136.12</v>
      </c>
      <c r="G204" s="65">
        <v>1283.8800000000001</v>
      </c>
      <c r="H204" s="65">
        <v>-1128.3499999999999</v>
      </c>
      <c r="I204" s="65">
        <v>554.11</v>
      </c>
      <c r="J204" s="65">
        <v>34.08</v>
      </c>
      <c r="K204" s="65">
        <v>0.76</v>
      </c>
      <c r="L204" s="65">
        <v>0.746</v>
      </c>
      <c r="M204" s="56"/>
      <c r="N204" s="56"/>
      <c r="O204" s="56"/>
      <c r="P204" s="16"/>
    </row>
    <row r="205" spans="1:16" ht="15.75" customHeight="1">
      <c r="A205" s="65">
        <v>1430</v>
      </c>
      <c r="B205" s="65">
        <v>17.725000000000001</v>
      </c>
      <c r="C205" s="65">
        <v>1.32</v>
      </c>
      <c r="D205" s="65">
        <v>3.51</v>
      </c>
      <c r="E205" s="65">
        <v>558.21</v>
      </c>
      <c r="F205" s="65">
        <v>136.59</v>
      </c>
      <c r="G205" s="65">
        <v>1293.4100000000001</v>
      </c>
      <c r="H205" s="65">
        <v>-1137.8699999999999</v>
      </c>
      <c r="I205" s="65">
        <v>557.16</v>
      </c>
      <c r="J205" s="65">
        <v>34.18</v>
      </c>
      <c r="K205" s="65">
        <v>0.32500000000000001</v>
      </c>
      <c r="L205" s="65">
        <v>0.13200000000000001</v>
      </c>
      <c r="M205" s="56"/>
      <c r="N205" s="56"/>
      <c r="O205" s="56"/>
      <c r="P205" s="16"/>
    </row>
    <row r="206" spans="1:16" ht="15.75" customHeight="1">
      <c r="A206" s="65">
        <v>1440</v>
      </c>
      <c r="B206" s="65">
        <v>16.503</v>
      </c>
      <c r="C206" s="65">
        <v>4.984</v>
      </c>
      <c r="D206" s="65">
        <v>3.508</v>
      </c>
      <c r="E206" s="65">
        <v>561.15</v>
      </c>
      <c r="F206" s="65">
        <v>137.03</v>
      </c>
      <c r="G206" s="65">
        <v>1302.97</v>
      </c>
      <c r="H206" s="65">
        <v>-1147.43</v>
      </c>
      <c r="I206" s="65">
        <v>560.1</v>
      </c>
      <c r="J206" s="65">
        <v>34.33</v>
      </c>
      <c r="K206" s="65">
        <v>1.63</v>
      </c>
      <c r="L206" s="65">
        <v>1.222</v>
      </c>
      <c r="M206" s="56"/>
      <c r="N206" s="56"/>
      <c r="O206" s="56"/>
      <c r="P206" s="16"/>
    </row>
    <row r="207" spans="1:16" ht="15.75" customHeight="1">
      <c r="A207" s="65">
        <v>1450</v>
      </c>
      <c r="B207" s="65">
        <v>15.279</v>
      </c>
      <c r="C207" s="65">
        <v>5.1539999999999999</v>
      </c>
      <c r="D207" s="65">
        <v>3.5150000000000001</v>
      </c>
      <c r="E207" s="65">
        <v>563.89</v>
      </c>
      <c r="F207" s="65">
        <v>137.41999999999999</v>
      </c>
      <c r="G207" s="65">
        <v>1312.58</v>
      </c>
      <c r="H207" s="65">
        <v>-1157.05</v>
      </c>
      <c r="I207" s="65">
        <v>562.83000000000004</v>
      </c>
      <c r="J207" s="65">
        <v>34.58</v>
      </c>
      <c r="K207" s="65">
        <v>1.2250000000000001</v>
      </c>
      <c r="L207" s="65">
        <v>1.224</v>
      </c>
      <c r="M207" s="56"/>
      <c r="N207" s="56"/>
      <c r="O207" s="56"/>
      <c r="P207" s="16"/>
    </row>
    <row r="208" spans="1:16" ht="15.75" customHeight="1">
      <c r="A208" s="65">
        <v>1460</v>
      </c>
      <c r="B208" s="65">
        <v>14.010999999999999</v>
      </c>
      <c r="C208" s="65">
        <v>6.2779999999999996</v>
      </c>
      <c r="D208" s="65">
        <v>3.5249999999999999</v>
      </c>
      <c r="E208" s="65">
        <v>566.41999999999996</v>
      </c>
      <c r="F208" s="65">
        <v>137.74</v>
      </c>
      <c r="G208" s="65">
        <v>1322.26</v>
      </c>
      <c r="H208" s="65">
        <v>-1166.72</v>
      </c>
      <c r="I208" s="65">
        <v>565.35</v>
      </c>
      <c r="J208" s="65">
        <v>34.83</v>
      </c>
      <c r="K208" s="65">
        <v>1.2989999999999999</v>
      </c>
      <c r="L208" s="65">
        <v>1.268</v>
      </c>
      <c r="M208" s="56"/>
      <c r="N208" s="56"/>
      <c r="O208" s="56"/>
      <c r="P208" s="16"/>
    </row>
    <row r="209" spans="1:16" ht="15.75" customHeight="1">
      <c r="A209" s="65">
        <v>1470</v>
      </c>
      <c r="B209" s="65">
        <v>13.565</v>
      </c>
      <c r="C209" s="65">
        <v>8.0399999999999991</v>
      </c>
      <c r="D209" s="65">
        <v>3.54</v>
      </c>
      <c r="E209" s="65">
        <v>568.79999999999995</v>
      </c>
      <c r="F209" s="65">
        <v>138.03</v>
      </c>
      <c r="G209" s="65">
        <v>1331.97</v>
      </c>
      <c r="H209" s="65">
        <v>-1176.44</v>
      </c>
      <c r="I209" s="65">
        <v>567.71</v>
      </c>
      <c r="J209" s="65">
        <v>35.119999999999997</v>
      </c>
      <c r="K209" s="65">
        <v>0.61299999999999999</v>
      </c>
      <c r="L209" s="65">
        <v>0.44600000000000001</v>
      </c>
      <c r="M209" s="56"/>
      <c r="N209" s="56"/>
      <c r="O209" s="56"/>
      <c r="P209" s="16"/>
    </row>
    <row r="210" spans="1:16" ht="15.75" customHeight="1">
      <c r="A210" s="65">
        <v>1480</v>
      </c>
      <c r="B210" s="65">
        <v>12.308</v>
      </c>
      <c r="C210" s="65">
        <v>11.071999999999999</v>
      </c>
      <c r="D210" s="65">
        <v>3.5640000000000001</v>
      </c>
      <c r="E210" s="65">
        <v>571.02</v>
      </c>
      <c r="F210" s="65">
        <v>138.28</v>
      </c>
      <c r="G210" s="65">
        <v>1341.72</v>
      </c>
      <c r="H210" s="65">
        <v>-1186.18</v>
      </c>
      <c r="I210" s="65">
        <v>569.91999999999996</v>
      </c>
      <c r="J210" s="65">
        <v>35.49</v>
      </c>
      <c r="K210" s="65">
        <v>1.429</v>
      </c>
      <c r="L210" s="65">
        <v>1.2569999999999999</v>
      </c>
      <c r="M210" s="56"/>
      <c r="N210" s="56"/>
      <c r="O210" s="56"/>
      <c r="P210" s="16"/>
    </row>
    <row r="211" spans="1:16" ht="15.75" customHeight="1">
      <c r="A211" s="65">
        <v>1490</v>
      </c>
      <c r="B211" s="65">
        <v>11.103</v>
      </c>
      <c r="C211" s="65">
        <v>9.5640000000000001</v>
      </c>
      <c r="D211" s="65">
        <v>3.5880000000000001</v>
      </c>
      <c r="E211" s="65">
        <v>573.04</v>
      </c>
      <c r="F211" s="65">
        <v>138.49</v>
      </c>
      <c r="G211" s="65">
        <v>1351.51</v>
      </c>
      <c r="H211" s="65">
        <v>-1195.98</v>
      </c>
      <c r="I211" s="65">
        <v>571.91</v>
      </c>
      <c r="J211" s="65">
        <v>35.86</v>
      </c>
      <c r="K211" s="65">
        <v>1.2430000000000001</v>
      </c>
      <c r="L211" s="65">
        <v>1.2050000000000001</v>
      </c>
      <c r="M211" s="56"/>
      <c r="N211" s="56"/>
      <c r="O211" s="56"/>
      <c r="P211" s="16"/>
    </row>
    <row r="212" spans="1:16" ht="15.75" customHeight="1">
      <c r="A212" s="65">
        <v>1500</v>
      </c>
      <c r="B212" s="65">
        <v>10.66</v>
      </c>
      <c r="C212" s="65">
        <v>8.1050000000000004</v>
      </c>
      <c r="D212" s="65">
        <v>3.605</v>
      </c>
      <c r="E212" s="65">
        <v>574.91999999999996</v>
      </c>
      <c r="F212" s="65">
        <v>138.66999999999999</v>
      </c>
      <c r="G212" s="65">
        <v>1361.33</v>
      </c>
      <c r="H212" s="65">
        <v>-1205.8</v>
      </c>
      <c r="I212" s="65">
        <v>573.78</v>
      </c>
      <c r="J212" s="65">
        <v>36.15</v>
      </c>
      <c r="K212" s="65">
        <v>0.52200000000000002</v>
      </c>
      <c r="L212" s="65">
        <v>0.443</v>
      </c>
      <c r="M212" s="56"/>
      <c r="N212" s="56"/>
      <c r="O212" s="56"/>
      <c r="P212" s="16"/>
    </row>
    <row r="213" spans="1:16" ht="15.75" customHeight="1">
      <c r="A213" s="65">
        <v>1510</v>
      </c>
      <c r="B213" s="65">
        <v>9.9190000000000005</v>
      </c>
      <c r="C213" s="65">
        <v>7.8840000000000003</v>
      </c>
      <c r="D213" s="65">
        <v>3.6179999999999999</v>
      </c>
      <c r="E213" s="65">
        <v>576.70000000000005</v>
      </c>
      <c r="F213" s="65">
        <v>138.83000000000001</v>
      </c>
      <c r="G213" s="65">
        <v>1371.17</v>
      </c>
      <c r="H213" s="65">
        <v>-1215.6400000000001</v>
      </c>
      <c r="I213" s="65">
        <v>575.54999999999995</v>
      </c>
      <c r="J213" s="65">
        <v>36.4</v>
      </c>
      <c r="K213" s="65">
        <v>0.74199999999999999</v>
      </c>
      <c r="L213" s="65">
        <v>0.74099999999999999</v>
      </c>
      <c r="M213" s="56"/>
      <c r="N213" s="56"/>
      <c r="O213" s="56"/>
      <c r="P213" s="16"/>
    </row>
    <row r="214" spans="1:16" ht="15.75" customHeight="1">
      <c r="A214" s="65">
        <v>1520</v>
      </c>
      <c r="B214" s="65">
        <v>8.0869999999999997</v>
      </c>
      <c r="C214" s="65">
        <v>5.9219999999999997</v>
      </c>
      <c r="D214" s="65">
        <v>3.6280000000000001</v>
      </c>
      <c r="E214" s="65">
        <v>578.26</v>
      </c>
      <c r="F214" s="65">
        <v>138.94999999999999</v>
      </c>
      <c r="G214" s="65">
        <v>1381.05</v>
      </c>
      <c r="H214" s="65">
        <v>-1225.51</v>
      </c>
      <c r="I214" s="65">
        <v>577.1</v>
      </c>
      <c r="J214" s="65">
        <v>36.590000000000003</v>
      </c>
      <c r="K214" s="65">
        <v>1.8580000000000001</v>
      </c>
      <c r="L214" s="65">
        <v>1.8320000000000001</v>
      </c>
      <c r="M214" s="56"/>
      <c r="N214" s="56"/>
      <c r="O214" s="56"/>
      <c r="P214" s="16"/>
    </row>
    <row r="215" spans="1:16" ht="15.75" customHeight="1">
      <c r="A215" s="65">
        <v>1530</v>
      </c>
      <c r="B215" s="65">
        <v>7.0819999999999999</v>
      </c>
      <c r="C215" s="65">
        <v>1.087</v>
      </c>
      <c r="D215" s="65">
        <v>3.6280000000000001</v>
      </c>
      <c r="E215" s="65">
        <v>579.58000000000004</v>
      </c>
      <c r="F215" s="65">
        <v>139.03</v>
      </c>
      <c r="G215" s="65">
        <v>1390.97</v>
      </c>
      <c r="H215" s="65">
        <v>-1235.43</v>
      </c>
      <c r="I215" s="65">
        <v>578.41999999999996</v>
      </c>
      <c r="J215" s="65">
        <v>36.67</v>
      </c>
      <c r="K215" s="65">
        <v>1.19</v>
      </c>
      <c r="L215" s="65">
        <v>1.0049999999999999</v>
      </c>
      <c r="M215" s="56"/>
      <c r="N215" s="56"/>
      <c r="O215" s="56"/>
      <c r="P215" s="16"/>
    </row>
    <row r="216" spans="1:16" ht="15.75" customHeight="1">
      <c r="A216" s="65">
        <v>1540</v>
      </c>
      <c r="B216" s="65">
        <v>6.5430000000000001</v>
      </c>
      <c r="C216" s="65">
        <v>0.11799999999999999</v>
      </c>
      <c r="D216" s="65">
        <v>3.6219999999999999</v>
      </c>
      <c r="E216" s="65">
        <v>580.76</v>
      </c>
      <c r="F216" s="65">
        <v>139.11000000000001</v>
      </c>
      <c r="G216" s="65">
        <v>1400.9</v>
      </c>
      <c r="H216" s="65">
        <v>-1245.3599999999999</v>
      </c>
      <c r="I216" s="65">
        <v>579.6</v>
      </c>
      <c r="J216" s="65">
        <v>36.68</v>
      </c>
      <c r="K216" s="65">
        <v>0.55100000000000005</v>
      </c>
      <c r="L216" s="65">
        <v>0.53900000000000003</v>
      </c>
      <c r="M216" s="56"/>
      <c r="N216" s="56"/>
      <c r="O216" s="56"/>
      <c r="P216" s="16"/>
    </row>
    <row r="217" spans="1:16" ht="15.75" customHeight="1">
      <c r="A217" s="65">
        <v>1550</v>
      </c>
      <c r="B217" s="65">
        <v>5.3730000000000002</v>
      </c>
      <c r="C217" s="65">
        <v>2.9239999999999999</v>
      </c>
      <c r="D217" s="65">
        <v>3.6179999999999999</v>
      </c>
      <c r="E217" s="65">
        <v>581.79999999999995</v>
      </c>
      <c r="F217" s="65">
        <v>139.16</v>
      </c>
      <c r="G217" s="65">
        <v>1410.84</v>
      </c>
      <c r="H217" s="65">
        <v>-1255.3</v>
      </c>
      <c r="I217" s="65">
        <v>580.64</v>
      </c>
      <c r="J217" s="65">
        <v>36.71</v>
      </c>
      <c r="K217" s="65">
        <v>1.206</v>
      </c>
      <c r="L217" s="65">
        <v>1.17</v>
      </c>
      <c r="M217" s="56"/>
      <c r="N217" s="56"/>
      <c r="O217" s="56"/>
      <c r="P217" s="16"/>
    </row>
    <row r="218" spans="1:16" ht="15.75" customHeight="1">
      <c r="A218" s="65">
        <v>1560</v>
      </c>
      <c r="B218" s="65">
        <v>4.5620000000000003</v>
      </c>
      <c r="C218" s="65">
        <v>9.0990000000000002</v>
      </c>
      <c r="D218" s="65">
        <v>3.621</v>
      </c>
      <c r="E218" s="65">
        <v>582.66</v>
      </c>
      <c r="F218" s="65">
        <v>139.19</v>
      </c>
      <c r="G218" s="65">
        <v>1420.81</v>
      </c>
      <c r="H218" s="65">
        <v>-1265.27</v>
      </c>
      <c r="I218" s="65">
        <v>581.5</v>
      </c>
      <c r="J218" s="65">
        <v>36.799999999999997</v>
      </c>
      <c r="K218" s="65">
        <v>0.97099999999999997</v>
      </c>
      <c r="L218" s="65">
        <v>0.81100000000000005</v>
      </c>
      <c r="M218" s="56"/>
      <c r="N218" s="56"/>
      <c r="O218" s="56"/>
      <c r="P218" s="16"/>
    </row>
    <row r="219" spans="1:16" ht="15.75" customHeight="1">
      <c r="A219" s="65">
        <v>1570</v>
      </c>
      <c r="B219" s="65">
        <v>4.03</v>
      </c>
      <c r="C219" s="65">
        <v>12.618</v>
      </c>
      <c r="D219" s="65">
        <v>3.63</v>
      </c>
      <c r="E219" s="65">
        <v>583.41</v>
      </c>
      <c r="F219" s="65">
        <v>139.22</v>
      </c>
      <c r="G219" s="65">
        <v>1430.78</v>
      </c>
      <c r="H219" s="65">
        <v>-1275.24</v>
      </c>
      <c r="I219" s="65">
        <v>582.24</v>
      </c>
      <c r="J219" s="65">
        <v>36.94</v>
      </c>
      <c r="K219" s="65">
        <v>0.59399999999999997</v>
      </c>
      <c r="L219" s="65">
        <v>0.53200000000000003</v>
      </c>
      <c r="M219" s="56"/>
      <c r="N219" s="56"/>
      <c r="O219" s="56"/>
      <c r="P219" s="16"/>
    </row>
    <row r="220" spans="1:16" ht="15.75" customHeight="1">
      <c r="A220" s="65">
        <v>1580</v>
      </c>
      <c r="B220" s="65">
        <v>2.7029999999999998</v>
      </c>
      <c r="C220" s="65">
        <v>15.042</v>
      </c>
      <c r="D220" s="65">
        <v>3.64</v>
      </c>
      <c r="E220" s="65">
        <v>583.99</v>
      </c>
      <c r="F220" s="65">
        <v>139.24</v>
      </c>
      <c r="G220" s="65">
        <v>1440.76</v>
      </c>
      <c r="H220" s="65">
        <v>-1285.22</v>
      </c>
      <c r="I220" s="65">
        <v>582.80999999999995</v>
      </c>
      <c r="J220" s="65">
        <v>37.07</v>
      </c>
      <c r="K220" s="65">
        <v>1.335</v>
      </c>
      <c r="L220" s="65">
        <v>1.327</v>
      </c>
      <c r="M220" s="56"/>
      <c r="N220" s="56"/>
      <c r="O220" s="56"/>
      <c r="P220" s="16"/>
    </row>
    <row r="221" spans="1:16" ht="15.75" customHeight="1">
      <c r="A221" s="65">
        <v>1590</v>
      </c>
      <c r="B221" s="65">
        <v>1.748</v>
      </c>
      <c r="C221" s="65">
        <v>13.106999999999999</v>
      </c>
      <c r="D221" s="65">
        <v>3.6469999999999998</v>
      </c>
      <c r="E221" s="65">
        <v>584.37</v>
      </c>
      <c r="F221" s="65">
        <v>139.25</v>
      </c>
      <c r="G221" s="65">
        <v>1450.75</v>
      </c>
      <c r="H221" s="65">
        <v>-1295.22</v>
      </c>
      <c r="I221" s="65">
        <v>583.17999999999995</v>
      </c>
      <c r="J221" s="65">
        <v>37.17</v>
      </c>
      <c r="K221" s="65">
        <v>0.95799999999999996</v>
      </c>
      <c r="L221" s="65">
        <v>0.95499999999999996</v>
      </c>
      <c r="M221" s="56"/>
      <c r="N221" s="56"/>
      <c r="O221" s="56"/>
      <c r="P221" s="16"/>
    </row>
    <row r="222" spans="1:16" ht="15.75" customHeight="1">
      <c r="A222" s="65">
        <v>1600</v>
      </c>
      <c r="B222" s="65">
        <v>1.3260000000000001</v>
      </c>
      <c r="C222" s="65">
        <v>5.4390000000000001</v>
      </c>
      <c r="D222" s="65">
        <v>3.65</v>
      </c>
      <c r="E222" s="65">
        <v>584.63</v>
      </c>
      <c r="F222" s="65">
        <v>139.25</v>
      </c>
      <c r="G222" s="65">
        <v>1460.75</v>
      </c>
      <c r="H222" s="65">
        <v>-1305.21</v>
      </c>
      <c r="I222" s="65">
        <v>583.45000000000005</v>
      </c>
      <c r="J222" s="65">
        <v>37.22</v>
      </c>
      <c r="K222" s="65">
        <v>0.46899999999999997</v>
      </c>
      <c r="L222" s="65">
        <v>0.42199999999999999</v>
      </c>
      <c r="M222" s="56"/>
      <c r="N222" s="56"/>
      <c r="O222" s="56"/>
      <c r="P222" s="16"/>
    </row>
    <row r="223" spans="1:16" ht="15.75" customHeight="1">
      <c r="A223" s="65">
        <v>1610</v>
      </c>
      <c r="B223" s="65">
        <v>1.141</v>
      </c>
      <c r="C223" s="65">
        <v>12.709</v>
      </c>
      <c r="D223" s="65">
        <v>3.6520000000000001</v>
      </c>
      <c r="E223" s="65">
        <v>584.85</v>
      </c>
      <c r="F223" s="65">
        <v>139.25</v>
      </c>
      <c r="G223" s="65">
        <v>1470.75</v>
      </c>
      <c r="H223" s="65">
        <v>-1315.21</v>
      </c>
      <c r="I223" s="65">
        <v>583.66</v>
      </c>
      <c r="J223" s="65">
        <v>37.25</v>
      </c>
      <c r="K223" s="65">
        <v>0.24199999999999999</v>
      </c>
      <c r="L223" s="65">
        <v>0.185</v>
      </c>
      <c r="M223" s="56"/>
      <c r="N223" s="56"/>
      <c r="O223" s="56"/>
      <c r="P223" s="16"/>
    </row>
    <row r="224" spans="1:16" ht="15.75" customHeight="1">
      <c r="A224" s="65">
        <v>1620</v>
      </c>
      <c r="B224" s="65">
        <v>0.86899999999999999</v>
      </c>
      <c r="C224" s="65">
        <v>7.875</v>
      </c>
      <c r="D224" s="65">
        <v>3.6539999999999999</v>
      </c>
      <c r="E224" s="65">
        <v>585.02</v>
      </c>
      <c r="F224" s="65">
        <v>139.25</v>
      </c>
      <c r="G224" s="65">
        <v>1480.75</v>
      </c>
      <c r="H224" s="65">
        <v>-1325.21</v>
      </c>
      <c r="I224" s="65">
        <v>583.83000000000004</v>
      </c>
      <c r="J224" s="65">
        <v>37.28</v>
      </c>
      <c r="K224" s="65">
        <v>0.28499999999999998</v>
      </c>
      <c r="L224" s="65">
        <v>0.27200000000000002</v>
      </c>
      <c r="M224" s="56"/>
      <c r="N224" s="56"/>
      <c r="O224" s="56"/>
      <c r="P224" s="16"/>
    </row>
    <row r="225" spans="1:16" ht="15.75" customHeight="1">
      <c r="A225" s="65">
        <v>1630</v>
      </c>
      <c r="B225" s="65">
        <v>0.86099999999999999</v>
      </c>
      <c r="C225" s="65">
        <v>357.65100000000001</v>
      </c>
      <c r="D225" s="65">
        <v>3.653</v>
      </c>
      <c r="E225" s="65">
        <v>585.16999999999996</v>
      </c>
      <c r="F225" s="65">
        <v>139.25</v>
      </c>
      <c r="G225" s="65">
        <v>1490.75</v>
      </c>
      <c r="H225" s="65">
        <v>-1335.21</v>
      </c>
      <c r="I225" s="65">
        <v>583.98</v>
      </c>
      <c r="J225" s="65">
        <v>37.29</v>
      </c>
      <c r="K225" s="65">
        <v>0.154</v>
      </c>
      <c r="L225" s="65">
        <v>8.0000000000000002E-3</v>
      </c>
      <c r="M225" s="56"/>
      <c r="N225" s="56"/>
      <c r="O225" s="56"/>
      <c r="P225" s="16"/>
    </row>
    <row r="226" spans="1:16" ht="15.75" customHeight="1">
      <c r="A226" s="65">
        <v>1640</v>
      </c>
      <c r="B226" s="65">
        <v>0.71799999999999997</v>
      </c>
      <c r="C226" s="65">
        <v>359.10399999999998</v>
      </c>
      <c r="D226" s="65">
        <v>3.6520000000000001</v>
      </c>
      <c r="E226" s="65">
        <v>585.30999999999995</v>
      </c>
      <c r="F226" s="65">
        <v>139.26</v>
      </c>
      <c r="G226" s="65">
        <v>1500.74</v>
      </c>
      <c r="H226" s="65">
        <v>-1345.21</v>
      </c>
      <c r="I226" s="65">
        <v>584.12</v>
      </c>
      <c r="J226" s="65">
        <v>37.28</v>
      </c>
      <c r="K226" s="65">
        <v>0.14399999999999999</v>
      </c>
      <c r="L226" s="65">
        <v>0.14299999999999999</v>
      </c>
      <c r="M226" s="56"/>
      <c r="N226" s="56"/>
      <c r="O226" s="56"/>
      <c r="P226" s="16"/>
    </row>
    <row r="227" spans="1:16" ht="15.75" customHeight="1">
      <c r="A227" s="65">
        <v>1650</v>
      </c>
      <c r="B227" s="65">
        <v>0.44</v>
      </c>
      <c r="C227" s="65">
        <v>358.02199999999999</v>
      </c>
      <c r="D227" s="65">
        <v>3.6509999999999998</v>
      </c>
      <c r="E227" s="65">
        <v>585.41</v>
      </c>
      <c r="F227" s="65">
        <v>139.26</v>
      </c>
      <c r="G227" s="65">
        <v>1510.74</v>
      </c>
      <c r="H227" s="65">
        <v>-1355.21</v>
      </c>
      <c r="I227" s="65">
        <v>584.22</v>
      </c>
      <c r="J227" s="65">
        <v>37.28</v>
      </c>
      <c r="K227" s="65">
        <v>0.27800000000000002</v>
      </c>
      <c r="L227" s="65">
        <v>0.27800000000000002</v>
      </c>
      <c r="M227" s="56"/>
      <c r="N227" s="56"/>
      <c r="O227" s="56"/>
      <c r="P227" s="16"/>
    </row>
    <row r="228" spans="1:16" ht="15.75" customHeight="1">
      <c r="A228" s="65">
        <v>1660</v>
      </c>
      <c r="B228" s="65">
        <v>0.27100000000000002</v>
      </c>
      <c r="C228" s="65">
        <v>328.33300000000003</v>
      </c>
      <c r="D228" s="65">
        <v>3.65</v>
      </c>
      <c r="E228" s="65">
        <v>585.47</v>
      </c>
      <c r="F228" s="65">
        <v>139.26</v>
      </c>
      <c r="G228" s="65">
        <v>1520.74</v>
      </c>
      <c r="H228" s="65">
        <v>-1365.21</v>
      </c>
      <c r="I228" s="65">
        <v>584.28</v>
      </c>
      <c r="J228" s="65">
        <v>37.270000000000003</v>
      </c>
      <c r="K228" s="65">
        <v>0.248</v>
      </c>
      <c r="L228" s="65">
        <v>0.16900000000000001</v>
      </c>
      <c r="M228" s="56"/>
      <c r="N228" s="56"/>
      <c r="O228" s="56"/>
      <c r="P228" s="16"/>
    </row>
    <row r="229" spans="1:16" ht="15.75" customHeight="1">
      <c r="A229" s="65">
        <v>1670</v>
      </c>
      <c r="B229" s="65">
        <v>0.20300000000000001</v>
      </c>
      <c r="C229" s="65">
        <v>340.92200000000003</v>
      </c>
      <c r="D229" s="65">
        <v>3.6480000000000001</v>
      </c>
      <c r="E229" s="65">
        <v>585.5</v>
      </c>
      <c r="F229" s="65">
        <v>139.26</v>
      </c>
      <c r="G229" s="65">
        <v>1530.74</v>
      </c>
      <c r="H229" s="65">
        <v>-1375.21</v>
      </c>
      <c r="I229" s="65">
        <v>584.32000000000005</v>
      </c>
      <c r="J229" s="65">
        <v>37.25</v>
      </c>
      <c r="K229" s="65">
        <v>8.5999999999999993E-2</v>
      </c>
      <c r="L229" s="65">
        <v>6.8000000000000005E-2</v>
      </c>
      <c r="M229" s="56"/>
      <c r="N229" s="56"/>
      <c r="O229" s="56"/>
      <c r="P229" s="16"/>
    </row>
    <row r="230" spans="1:16" ht="15.75" customHeight="1">
      <c r="A230" s="65">
        <v>1680</v>
      </c>
      <c r="B230" s="65">
        <v>0.109</v>
      </c>
      <c r="C230" s="65">
        <v>260.87200000000001</v>
      </c>
      <c r="D230" s="65">
        <v>3.6459999999999999</v>
      </c>
      <c r="E230" s="65">
        <v>585.52</v>
      </c>
      <c r="F230" s="65">
        <v>139.26</v>
      </c>
      <c r="G230" s="65">
        <v>1540.74</v>
      </c>
      <c r="H230" s="65">
        <v>-1385.21</v>
      </c>
      <c r="I230" s="65">
        <v>584.33000000000004</v>
      </c>
      <c r="J230" s="65">
        <v>37.229999999999997</v>
      </c>
      <c r="K230" s="65">
        <v>0.222</v>
      </c>
      <c r="L230" s="65">
        <v>9.4E-2</v>
      </c>
      <c r="M230" s="56"/>
      <c r="N230" s="56"/>
      <c r="O230" s="56"/>
      <c r="P230" s="16"/>
    </row>
    <row r="231" spans="1:16" ht="15.75" customHeight="1">
      <c r="A231" s="65">
        <v>1690</v>
      </c>
      <c r="B231" s="65">
        <v>9.9000000000000005E-2</v>
      </c>
      <c r="C231" s="65">
        <v>241.11199999999999</v>
      </c>
      <c r="D231" s="65">
        <v>3.6440000000000001</v>
      </c>
      <c r="E231" s="65">
        <v>585.51</v>
      </c>
      <c r="F231" s="65">
        <v>139.26</v>
      </c>
      <c r="G231" s="65">
        <v>1550.74</v>
      </c>
      <c r="H231" s="65">
        <v>-1395.21</v>
      </c>
      <c r="I231" s="65">
        <v>584.33000000000004</v>
      </c>
      <c r="J231" s="65">
        <v>37.22</v>
      </c>
      <c r="K231" s="65">
        <v>3.6999999999999998E-2</v>
      </c>
      <c r="L231" s="65">
        <v>0.01</v>
      </c>
      <c r="M231" s="56"/>
      <c r="N231" s="56"/>
      <c r="O231" s="56"/>
      <c r="P231" s="16"/>
    </row>
    <row r="232" spans="1:16" ht="15.75" customHeight="1">
      <c r="A232" s="65">
        <v>1700</v>
      </c>
      <c r="B232" s="65">
        <v>0.154</v>
      </c>
      <c r="C232" s="65">
        <v>244.18899999999999</v>
      </c>
      <c r="D232" s="65">
        <v>3.6429999999999998</v>
      </c>
      <c r="E232" s="65">
        <v>585.5</v>
      </c>
      <c r="F232" s="65">
        <v>139.26</v>
      </c>
      <c r="G232" s="65">
        <v>1560.74</v>
      </c>
      <c r="H232" s="65">
        <v>-1405.21</v>
      </c>
      <c r="I232" s="65">
        <v>584.32000000000005</v>
      </c>
      <c r="J232" s="65">
        <v>37.200000000000003</v>
      </c>
      <c r="K232" s="65">
        <v>5.5E-2</v>
      </c>
      <c r="L232" s="65">
        <v>5.5E-2</v>
      </c>
      <c r="M232" s="56"/>
      <c r="N232" s="56"/>
      <c r="O232" s="56"/>
      <c r="P232" s="16"/>
    </row>
    <row r="233" spans="1:16" ht="15.75" customHeight="1">
      <c r="A233" s="65">
        <v>1710</v>
      </c>
      <c r="B233" s="65">
        <v>0.24199999999999999</v>
      </c>
      <c r="C233" s="65">
        <v>242.994</v>
      </c>
      <c r="D233" s="65">
        <v>3.64</v>
      </c>
      <c r="E233" s="65">
        <v>585.48</v>
      </c>
      <c r="F233" s="65">
        <v>139.26</v>
      </c>
      <c r="G233" s="65">
        <v>1570.74</v>
      </c>
      <c r="H233" s="65">
        <v>-1415.21</v>
      </c>
      <c r="I233" s="65">
        <v>584.29999999999995</v>
      </c>
      <c r="J233" s="65">
        <v>37.17</v>
      </c>
      <c r="K233" s="65">
        <v>8.7999999999999995E-2</v>
      </c>
      <c r="L233" s="65">
        <v>8.7999999999999995E-2</v>
      </c>
      <c r="M233" s="56"/>
      <c r="N233" s="56"/>
      <c r="O233" s="56"/>
      <c r="P233" s="16"/>
    </row>
    <row r="234" spans="1:16" ht="15.75" customHeight="1">
      <c r="A234" s="65">
        <v>1720</v>
      </c>
      <c r="B234" s="65">
        <v>0.27900000000000003</v>
      </c>
      <c r="C234" s="65">
        <v>239.51900000000001</v>
      </c>
      <c r="D234" s="65">
        <v>3.6360000000000001</v>
      </c>
      <c r="E234" s="65">
        <v>585.46</v>
      </c>
      <c r="F234" s="65">
        <v>139.26</v>
      </c>
      <c r="G234" s="65">
        <v>1580.74</v>
      </c>
      <c r="H234" s="65">
        <v>-1425.21</v>
      </c>
      <c r="I234" s="65">
        <v>584.28</v>
      </c>
      <c r="J234" s="65">
        <v>37.130000000000003</v>
      </c>
      <c r="K234" s="65">
        <v>0.04</v>
      </c>
      <c r="L234" s="65">
        <v>3.6999999999999998E-2</v>
      </c>
      <c r="M234" s="56"/>
      <c r="N234" s="56"/>
      <c r="O234" s="56"/>
      <c r="P234" s="16"/>
    </row>
    <row r="235" spans="1:16" ht="15.75" customHeight="1">
      <c r="A235" s="65">
        <v>1730</v>
      </c>
      <c r="B235" s="65">
        <v>0.47399999999999998</v>
      </c>
      <c r="C235" s="65">
        <v>233.57300000000001</v>
      </c>
      <c r="D235" s="65">
        <v>3.6309999999999998</v>
      </c>
      <c r="E235" s="65">
        <v>585.41999999999996</v>
      </c>
      <c r="F235" s="65">
        <v>139.26</v>
      </c>
      <c r="G235" s="65">
        <v>1590.74</v>
      </c>
      <c r="H235" s="65">
        <v>-1435.21</v>
      </c>
      <c r="I235" s="65">
        <v>584.24</v>
      </c>
      <c r="J235" s="65">
        <v>37.07</v>
      </c>
      <c r="K235" s="65">
        <v>0.19900000000000001</v>
      </c>
      <c r="L235" s="65">
        <v>0.19500000000000001</v>
      </c>
      <c r="M235" s="56"/>
      <c r="N235" s="56"/>
      <c r="O235" s="56"/>
      <c r="P235" s="16"/>
    </row>
    <row r="236" spans="1:16" ht="15.75" customHeight="1">
      <c r="A236" s="65">
        <v>1740</v>
      </c>
      <c r="B236" s="65">
        <v>0.52400000000000002</v>
      </c>
      <c r="C236" s="65">
        <v>232.54</v>
      </c>
      <c r="D236" s="65">
        <v>3.6240000000000001</v>
      </c>
      <c r="E236" s="65">
        <v>585.36</v>
      </c>
      <c r="F236" s="65">
        <v>139.26</v>
      </c>
      <c r="G236" s="65">
        <v>1600.74</v>
      </c>
      <c r="H236" s="65">
        <v>-1445.21</v>
      </c>
      <c r="I236" s="65">
        <v>584.19000000000005</v>
      </c>
      <c r="J236" s="65">
        <v>37</v>
      </c>
      <c r="K236" s="65">
        <v>5.0999999999999997E-2</v>
      </c>
      <c r="L236" s="65">
        <v>0.05</v>
      </c>
      <c r="M236" s="56"/>
      <c r="N236" s="56"/>
      <c r="O236" s="56"/>
      <c r="P236" s="16"/>
    </row>
    <row r="237" spans="1:16" ht="15.75" customHeight="1">
      <c r="A237" s="65">
        <v>1750</v>
      </c>
      <c r="B237" s="65">
        <v>0.54500000000000004</v>
      </c>
      <c r="C237" s="65">
        <v>226.39</v>
      </c>
      <c r="D237" s="65">
        <v>3.6179999999999999</v>
      </c>
      <c r="E237" s="65">
        <v>585.29999999999995</v>
      </c>
      <c r="F237" s="65">
        <v>139.26</v>
      </c>
      <c r="G237" s="65">
        <v>1610.74</v>
      </c>
      <c r="H237" s="65">
        <v>-1455.21</v>
      </c>
      <c r="I237" s="65">
        <v>584.13</v>
      </c>
      <c r="J237" s="65">
        <v>36.93</v>
      </c>
      <c r="K237" s="65">
        <v>6.0999999999999999E-2</v>
      </c>
      <c r="L237" s="65">
        <v>2.1000000000000001E-2</v>
      </c>
      <c r="M237" s="56"/>
      <c r="N237" s="56"/>
      <c r="O237" s="56"/>
      <c r="P237" s="16"/>
    </row>
    <row r="238" spans="1:16" ht="15.75" customHeight="1">
      <c r="A238" s="65">
        <v>1760</v>
      </c>
      <c r="B238" s="65">
        <v>0.59299999999999997</v>
      </c>
      <c r="C238" s="65">
        <v>216.697</v>
      </c>
      <c r="D238" s="65">
        <v>3.6120000000000001</v>
      </c>
      <c r="E238" s="65">
        <v>585.22</v>
      </c>
      <c r="F238" s="65">
        <v>139.26</v>
      </c>
      <c r="G238" s="65">
        <v>1620.74</v>
      </c>
      <c r="H238" s="65">
        <v>-1465.21</v>
      </c>
      <c r="I238" s="65">
        <v>584.04999999999995</v>
      </c>
      <c r="J238" s="65">
        <v>36.869999999999997</v>
      </c>
      <c r="K238" s="65">
        <v>0.107</v>
      </c>
      <c r="L238" s="65">
        <v>4.8000000000000001E-2</v>
      </c>
      <c r="M238" s="56"/>
      <c r="N238" s="56"/>
      <c r="O238" s="56"/>
      <c r="P238" s="16"/>
    </row>
    <row r="239" spans="1:16" ht="15.75" customHeight="1">
      <c r="A239" s="65">
        <v>1770</v>
      </c>
      <c r="B239" s="65">
        <v>0.82599999999999996</v>
      </c>
      <c r="C239" s="65">
        <v>218.191</v>
      </c>
      <c r="D239" s="65">
        <v>3.605</v>
      </c>
      <c r="E239" s="65">
        <v>585.11</v>
      </c>
      <c r="F239" s="65">
        <v>139.26</v>
      </c>
      <c r="G239" s="65">
        <v>1630.74</v>
      </c>
      <c r="H239" s="65">
        <v>-1475.2</v>
      </c>
      <c r="I239" s="65">
        <v>583.96</v>
      </c>
      <c r="J239" s="65">
        <v>36.79</v>
      </c>
      <c r="K239" s="65">
        <v>0.23400000000000001</v>
      </c>
      <c r="L239" s="65">
        <v>0.23300000000000001</v>
      </c>
      <c r="M239" s="56"/>
      <c r="N239" s="56"/>
      <c r="O239" s="56"/>
      <c r="P239" s="16"/>
    </row>
    <row r="240" spans="1:16" ht="15.75" customHeight="1">
      <c r="A240" s="65">
        <v>1780</v>
      </c>
      <c r="B240" s="65">
        <v>1.008</v>
      </c>
      <c r="C240" s="65">
        <v>204.81299999999999</v>
      </c>
      <c r="D240" s="65">
        <v>3.5979999999999999</v>
      </c>
      <c r="E240" s="65">
        <v>584.97</v>
      </c>
      <c r="F240" s="65">
        <v>139.26</v>
      </c>
      <c r="G240" s="65">
        <v>1640.74</v>
      </c>
      <c r="H240" s="65">
        <v>-1485.2</v>
      </c>
      <c r="I240" s="65">
        <v>583.82000000000005</v>
      </c>
      <c r="J240" s="65">
        <v>36.71</v>
      </c>
      <c r="K240" s="65">
        <v>0.28100000000000003</v>
      </c>
      <c r="L240" s="65">
        <v>0.182</v>
      </c>
      <c r="M240" s="56"/>
      <c r="N240" s="56"/>
      <c r="O240" s="56"/>
      <c r="P240" s="16"/>
    </row>
    <row r="241" spans="1:16" ht="15.75" customHeight="1">
      <c r="A241" s="65">
        <v>1790</v>
      </c>
      <c r="B241" s="65">
        <v>1.121</v>
      </c>
      <c r="C241" s="65">
        <v>199.17599999999999</v>
      </c>
      <c r="D241" s="65">
        <v>3.5920000000000001</v>
      </c>
      <c r="E241" s="65">
        <v>584.79999999999995</v>
      </c>
      <c r="F241" s="65">
        <v>139.26</v>
      </c>
      <c r="G241" s="65">
        <v>1650.74</v>
      </c>
      <c r="H241" s="65">
        <v>-1495.2</v>
      </c>
      <c r="I241" s="65">
        <v>583.65</v>
      </c>
      <c r="J241" s="65">
        <v>36.64</v>
      </c>
      <c r="K241" s="65">
        <v>0.154</v>
      </c>
      <c r="L241" s="65">
        <v>0.113</v>
      </c>
      <c r="M241" s="56"/>
      <c r="N241" s="56"/>
      <c r="O241" s="56"/>
      <c r="P241" s="16"/>
    </row>
    <row r="242" spans="1:16" ht="15.75" customHeight="1">
      <c r="A242" s="65">
        <v>1800</v>
      </c>
      <c r="B242" s="65">
        <v>1.573</v>
      </c>
      <c r="C242" s="65">
        <v>206.69399999999999</v>
      </c>
      <c r="D242" s="65">
        <v>3.5840000000000001</v>
      </c>
      <c r="E242" s="65">
        <v>584.58000000000004</v>
      </c>
      <c r="F242" s="65">
        <v>139.26</v>
      </c>
      <c r="G242" s="65">
        <v>1660.74</v>
      </c>
      <c r="H242" s="65">
        <v>-1505.2</v>
      </c>
      <c r="I242" s="65">
        <v>583.42999999999995</v>
      </c>
      <c r="J242" s="65">
        <v>36.549999999999997</v>
      </c>
      <c r="K242" s="65">
        <v>0.48499999999999999</v>
      </c>
      <c r="L242" s="65">
        <v>0.45200000000000001</v>
      </c>
      <c r="M242" s="56"/>
      <c r="N242" s="56"/>
      <c r="O242" s="56"/>
      <c r="P242" s="16"/>
    </row>
    <row r="243" spans="1:16" ht="15.75" customHeight="1">
      <c r="A243" s="65">
        <v>1810</v>
      </c>
      <c r="B243" s="65">
        <v>1.4950000000000001</v>
      </c>
      <c r="C243" s="65">
        <v>192.91</v>
      </c>
      <c r="D243" s="65">
        <v>3.577</v>
      </c>
      <c r="E243" s="65">
        <v>584.32000000000005</v>
      </c>
      <c r="F243" s="65">
        <v>139.27000000000001</v>
      </c>
      <c r="G243" s="65">
        <v>1670.73</v>
      </c>
      <c r="H243" s="65">
        <v>-1515.2</v>
      </c>
      <c r="I243" s="65">
        <v>583.17999999999995</v>
      </c>
      <c r="J243" s="65">
        <v>36.46</v>
      </c>
      <c r="K243" s="65">
        <v>0.376</v>
      </c>
      <c r="L243" s="65">
        <v>7.8E-2</v>
      </c>
      <c r="M243" s="56"/>
      <c r="N243" s="56"/>
      <c r="O243" s="56"/>
      <c r="P243" s="16"/>
    </row>
    <row r="244" spans="1:16" ht="15.75" customHeight="1">
      <c r="A244" s="65">
        <v>1820</v>
      </c>
      <c r="B244" s="65">
        <v>1.528</v>
      </c>
      <c r="C244" s="65">
        <v>186.53700000000001</v>
      </c>
      <c r="D244" s="65">
        <v>3.5739999999999998</v>
      </c>
      <c r="E244" s="65">
        <v>584.05999999999995</v>
      </c>
      <c r="F244" s="65">
        <v>139.27000000000001</v>
      </c>
      <c r="G244" s="65">
        <v>1680.73</v>
      </c>
      <c r="H244" s="65">
        <v>-1525.19</v>
      </c>
      <c r="I244" s="65">
        <v>582.91999999999996</v>
      </c>
      <c r="J244" s="65">
        <v>36.409999999999997</v>
      </c>
      <c r="K244" s="65">
        <v>0.17100000000000001</v>
      </c>
      <c r="L244" s="65">
        <v>3.3000000000000002E-2</v>
      </c>
      <c r="M244" s="56"/>
      <c r="N244" s="56"/>
      <c r="O244" s="56"/>
      <c r="P244" s="16"/>
    </row>
    <row r="245" spans="1:16" ht="15.75" customHeight="1">
      <c r="A245" s="65">
        <v>1830</v>
      </c>
      <c r="B245" s="65">
        <v>1.7809999999999999</v>
      </c>
      <c r="C245" s="65">
        <v>185.28700000000001</v>
      </c>
      <c r="D245" s="65">
        <v>3.573</v>
      </c>
      <c r="E245" s="65">
        <v>583.77</v>
      </c>
      <c r="F245" s="65">
        <v>139.27000000000001</v>
      </c>
      <c r="G245" s="65">
        <v>1690.73</v>
      </c>
      <c r="H245" s="65">
        <v>-1535.19</v>
      </c>
      <c r="I245" s="65">
        <v>582.64</v>
      </c>
      <c r="J245" s="65">
        <v>36.380000000000003</v>
      </c>
      <c r="K245" s="65">
        <v>0.25600000000000001</v>
      </c>
      <c r="L245" s="65">
        <v>0.253</v>
      </c>
      <c r="M245" s="56"/>
      <c r="N245" s="56"/>
      <c r="O245" s="56"/>
      <c r="P245" s="16"/>
    </row>
    <row r="246" spans="1:16" ht="15.75" customHeight="1">
      <c r="A246" s="65">
        <v>1840</v>
      </c>
      <c r="B246" s="65">
        <v>1.61</v>
      </c>
      <c r="C246" s="65">
        <v>182.18899999999999</v>
      </c>
      <c r="D246" s="65">
        <v>3.573</v>
      </c>
      <c r="E246" s="65">
        <v>583.48</v>
      </c>
      <c r="F246" s="65">
        <v>139.28</v>
      </c>
      <c r="G246" s="65">
        <v>1700.72</v>
      </c>
      <c r="H246" s="65">
        <v>-1545.18</v>
      </c>
      <c r="I246" s="65">
        <v>582.34</v>
      </c>
      <c r="J246" s="65">
        <v>36.36</v>
      </c>
      <c r="K246" s="65">
        <v>0.19400000000000001</v>
      </c>
      <c r="L246" s="65">
        <v>0.17100000000000001</v>
      </c>
      <c r="M246" s="56"/>
      <c r="N246" s="56"/>
      <c r="O246" s="56"/>
      <c r="P246" s="16"/>
    </row>
    <row r="247" spans="1:16" ht="15.75" customHeight="1">
      <c r="A247" s="65">
        <v>1850</v>
      </c>
      <c r="B247" s="65">
        <v>1.804</v>
      </c>
      <c r="C247" s="65">
        <v>182.52799999999999</v>
      </c>
      <c r="D247" s="65">
        <v>3.5739999999999998</v>
      </c>
      <c r="E247" s="65">
        <v>583.17999999999995</v>
      </c>
      <c r="F247" s="65">
        <v>139.28</v>
      </c>
      <c r="G247" s="65">
        <v>1710.72</v>
      </c>
      <c r="H247" s="65">
        <v>-1555.18</v>
      </c>
      <c r="I247" s="65">
        <v>582.04</v>
      </c>
      <c r="J247" s="65">
        <v>36.35</v>
      </c>
      <c r="K247" s="65">
        <v>0.19400000000000001</v>
      </c>
      <c r="L247" s="65">
        <v>0.19400000000000001</v>
      </c>
      <c r="M247" s="56"/>
      <c r="N247" s="56"/>
      <c r="O247" s="56"/>
      <c r="P247" s="16"/>
    </row>
    <row r="248" spans="1:16" ht="15.75" customHeight="1">
      <c r="A248" s="65">
        <v>1860</v>
      </c>
      <c r="B248" s="65">
        <v>1.835</v>
      </c>
      <c r="C248" s="65">
        <v>182.904</v>
      </c>
      <c r="D248" s="65">
        <v>3.5739999999999998</v>
      </c>
      <c r="E248" s="65">
        <v>582.86</v>
      </c>
      <c r="F248" s="65">
        <v>139.29</v>
      </c>
      <c r="G248" s="65">
        <v>1720.71</v>
      </c>
      <c r="H248" s="65">
        <v>-1565.17</v>
      </c>
      <c r="I248" s="65">
        <v>581.73</v>
      </c>
      <c r="J248" s="65">
        <v>36.340000000000003</v>
      </c>
      <c r="K248" s="65">
        <v>3.3000000000000002E-2</v>
      </c>
      <c r="L248" s="65">
        <v>3.1E-2</v>
      </c>
      <c r="M248" s="56"/>
      <c r="N248" s="56"/>
      <c r="O248" s="56"/>
      <c r="P248" s="16"/>
    </row>
    <row r="249" spans="1:16" ht="15.75" customHeight="1">
      <c r="A249" s="65">
        <v>1870</v>
      </c>
      <c r="B249" s="65">
        <v>2.1070000000000002</v>
      </c>
      <c r="C249" s="65">
        <v>183.51599999999999</v>
      </c>
      <c r="D249" s="65">
        <v>3.5739999999999998</v>
      </c>
      <c r="E249" s="65">
        <v>582.52</v>
      </c>
      <c r="F249" s="65">
        <v>139.29</v>
      </c>
      <c r="G249" s="65">
        <v>1730.71</v>
      </c>
      <c r="H249" s="65">
        <v>-1575.17</v>
      </c>
      <c r="I249" s="65">
        <v>581.38</v>
      </c>
      <c r="J249" s="65">
        <v>36.32</v>
      </c>
      <c r="K249" s="65">
        <v>0.27300000000000002</v>
      </c>
      <c r="L249" s="65">
        <v>0.27200000000000002</v>
      </c>
      <c r="M249" s="56"/>
      <c r="N249" s="56"/>
      <c r="O249" s="56"/>
      <c r="P249" s="16"/>
    </row>
    <row r="250" spans="1:16" ht="15.75" customHeight="1">
      <c r="A250" s="65">
        <v>1880</v>
      </c>
      <c r="B250" s="65">
        <v>1.9450000000000001</v>
      </c>
      <c r="C250" s="65">
        <v>187.029</v>
      </c>
      <c r="D250" s="65">
        <v>3.573</v>
      </c>
      <c r="E250" s="65">
        <v>582.16</v>
      </c>
      <c r="F250" s="65">
        <v>139.30000000000001</v>
      </c>
      <c r="G250" s="65">
        <v>1740.7</v>
      </c>
      <c r="H250" s="65">
        <v>-1585.16</v>
      </c>
      <c r="I250" s="65">
        <v>581.03</v>
      </c>
      <c r="J250" s="65">
        <v>36.28</v>
      </c>
      <c r="K250" s="65">
        <v>0.20399999999999999</v>
      </c>
      <c r="L250" s="65">
        <v>0.16200000000000001</v>
      </c>
      <c r="M250" s="56"/>
      <c r="N250" s="56"/>
      <c r="O250" s="56"/>
      <c r="P250" s="16"/>
    </row>
    <row r="251" spans="1:16" ht="15.75" customHeight="1">
      <c r="A251" s="65">
        <v>1890</v>
      </c>
      <c r="B251" s="65">
        <v>1.5229999999999999</v>
      </c>
      <c r="C251" s="65">
        <v>191.922</v>
      </c>
      <c r="D251" s="65">
        <v>3.57</v>
      </c>
      <c r="E251" s="65">
        <v>581.86</v>
      </c>
      <c r="F251" s="65">
        <v>139.31</v>
      </c>
      <c r="G251" s="65">
        <v>1750.69</v>
      </c>
      <c r="H251" s="65">
        <v>-1595.16</v>
      </c>
      <c r="I251" s="65">
        <v>580.73</v>
      </c>
      <c r="J251" s="65">
        <v>36.24</v>
      </c>
      <c r="K251" s="65">
        <v>0.44700000000000001</v>
      </c>
      <c r="L251" s="65">
        <v>0.42199999999999999</v>
      </c>
      <c r="M251" s="56"/>
      <c r="N251" s="56"/>
      <c r="O251" s="56"/>
      <c r="P251" s="16"/>
    </row>
    <row r="252" spans="1:16">
      <c r="A252" s="65">
        <v>1900</v>
      </c>
      <c r="B252" s="65">
        <v>1.393</v>
      </c>
      <c r="C252" s="65">
        <v>200.56800000000001</v>
      </c>
      <c r="D252" s="65">
        <v>3.5649999999999999</v>
      </c>
      <c r="E252" s="65">
        <v>581.61</v>
      </c>
      <c r="F252" s="65">
        <v>139.31</v>
      </c>
      <c r="G252" s="65">
        <v>1760.69</v>
      </c>
      <c r="H252" s="65">
        <v>-1605.15</v>
      </c>
      <c r="I252" s="65">
        <v>580.49</v>
      </c>
      <c r="J252" s="65">
        <v>36.17</v>
      </c>
      <c r="K252" s="65">
        <v>0.255</v>
      </c>
      <c r="L252" s="65">
        <v>0.13</v>
      </c>
    </row>
    <row r="253" spans="1:16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</row>
    <row r="254" spans="1:16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</row>
    <row r="255" spans="1:16" ht="45.75" customHeight="1">
      <c r="A255" s="57" t="s">
        <v>31</v>
      </c>
      <c r="B255" s="57" t="s">
        <v>42</v>
      </c>
      <c r="C255" s="57" t="s">
        <v>43</v>
      </c>
      <c r="D255" s="57" t="s">
        <v>44</v>
      </c>
      <c r="E255" s="57" t="s">
        <v>45</v>
      </c>
      <c r="F255" s="57" t="s">
        <v>46</v>
      </c>
      <c r="G255" s="57" t="s">
        <v>47</v>
      </c>
      <c r="H255" s="57" t="s">
        <v>48</v>
      </c>
      <c r="I255" s="58" t="s">
        <v>65</v>
      </c>
      <c r="J255" s="57" t="s">
        <v>50</v>
      </c>
      <c r="K255" s="57" t="s">
        <v>51</v>
      </c>
      <c r="L255" s="59" t="s">
        <v>66</v>
      </c>
    </row>
    <row r="256" spans="1:16">
      <c r="A256" s="57"/>
      <c r="B256" s="57" t="s">
        <v>38</v>
      </c>
      <c r="C256" s="57" t="s">
        <v>54</v>
      </c>
      <c r="D256" s="57" t="s">
        <v>54</v>
      </c>
      <c r="E256" s="57" t="s">
        <v>54</v>
      </c>
      <c r="F256" s="57" t="s">
        <v>38</v>
      </c>
      <c r="G256" s="57" t="s">
        <v>38</v>
      </c>
      <c r="H256" s="57" t="s">
        <v>38</v>
      </c>
      <c r="I256" s="58" t="s">
        <v>38</v>
      </c>
      <c r="J256" s="57" t="s">
        <v>38</v>
      </c>
      <c r="K256" s="57" t="s">
        <v>38</v>
      </c>
      <c r="L256" s="59" t="s">
        <v>38</v>
      </c>
    </row>
    <row r="257" spans="1:12">
      <c r="A257" s="60" t="s">
        <v>70</v>
      </c>
      <c r="B257" s="54">
        <v>1868.7</v>
      </c>
      <c r="C257" s="54">
        <v>1.875</v>
      </c>
      <c r="D257" s="54">
        <v>163.857</v>
      </c>
      <c r="E257" s="54">
        <v>3.0680000000000001</v>
      </c>
      <c r="F257" s="54">
        <v>583.39</v>
      </c>
      <c r="G257" s="54">
        <v>139.41999999999999</v>
      </c>
      <c r="H257" s="54">
        <v>1727.58</v>
      </c>
      <c r="I257" s="54">
        <v>-1572.05</v>
      </c>
      <c r="J257" s="54">
        <v>582.54999999999995</v>
      </c>
      <c r="K257" s="54">
        <v>31.23</v>
      </c>
      <c r="L257" s="61">
        <v>6.07</v>
      </c>
    </row>
    <row r="259" spans="1:12" ht="15" customHeight="1"/>
    <row r="260" spans="1:12" ht="15" customHeight="1"/>
    <row r="261" spans="1:12" ht="15" customHeight="1">
      <c r="B261" s="2" t="s">
        <v>67</v>
      </c>
      <c r="G261" s="2" t="s">
        <v>68</v>
      </c>
    </row>
    <row r="262" spans="1:12" ht="15" customHeight="1"/>
    <row r="263" spans="1:12" ht="15" customHeight="1"/>
    <row r="264" spans="1:12" ht="15" customHeight="1"/>
    <row r="265" spans="1:12" ht="15" customHeight="1"/>
    <row r="266" spans="1:12" ht="15" customHeight="1"/>
    <row r="267" spans="1:12" ht="15" customHeight="1"/>
    <row r="268" spans="1:12" ht="15" customHeight="1"/>
    <row r="269" spans="1:12" ht="15" customHeight="1"/>
    <row r="270" spans="1:12" ht="15" customHeight="1"/>
    <row r="271" spans="1:12" ht="15" customHeight="1"/>
    <row r="272" spans="1:12" ht="15" customHeight="1"/>
    <row r="273" spans="2:2" ht="15" customHeight="1"/>
    <row r="274" spans="2:2" ht="15" customHeight="1"/>
    <row r="275" spans="2:2" ht="15" customHeight="1"/>
    <row r="276" spans="2:2" ht="15" customHeight="1"/>
    <row r="277" spans="2:2" ht="15" customHeight="1"/>
    <row r="278" spans="2:2" ht="15" customHeight="1"/>
    <row r="279" spans="2:2" ht="15" customHeight="1"/>
    <row r="280" spans="2:2" ht="15" customHeight="1"/>
    <row r="281" spans="2:2" ht="15" customHeight="1"/>
    <row r="282" spans="2:2" ht="15" customHeight="1"/>
    <row r="283" spans="2:2" ht="15" customHeight="1"/>
    <row r="284" spans="2:2" ht="15" customHeight="1">
      <c r="B284" s="2" t="s">
        <v>69</v>
      </c>
    </row>
    <row r="285" spans="2:2" ht="15" customHeight="1"/>
    <row r="286" spans="2:2" ht="15" customHeight="1"/>
    <row r="287" spans="2:2" ht="15" customHeight="1"/>
    <row r="288" spans="2:2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305" spans="2:2">
      <c r="B305" s="2" t="s">
        <v>71</v>
      </c>
    </row>
  </sheetData>
  <mergeCells count="97">
    <mergeCell ref="A32:K32"/>
    <mergeCell ref="B27:E27"/>
    <mergeCell ref="F29:J29"/>
    <mergeCell ref="B26:E26"/>
    <mergeCell ref="A57:J57"/>
    <mergeCell ref="G43:H43"/>
    <mergeCell ref="I37:J37"/>
    <mergeCell ref="I39:J39"/>
    <mergeCell ref="B29:E29"/>
    <mergeCell ref="I40:J40"/>
    <mergeCell ref="G36:H36"/>
    <mergeCell ref="G37:H37"/>
    <mergeCell ref="B34:F34"/>
    <mergeCell ref="G34:H34"/>
    <mergeCell ref="I34:J34"/>
    <mergeCell ref="B39:F39"/>
    <mergeCell ref="B37:F37"/>
    <mergeCell ref="B38:F38"/>
    <mergeCell ref="G39:H39"/>
    <mergeCell ref="B35:F35"/>
    <mergeCell ref="G35:H35"/>
    <mergeCell ref="R60:R61"/>
    <mergeCell ref="N39:Q39"/>
    <mergeCell ref="R39:S39"/>
    <mergeCell ref="I35:J35"/>
    <mergeCell ref="B36:F36"/>
    <mergeCell ref="N40:Q40"/>
    <mergeCell ref="R40:S40"/>
    <mergeCell ref="K50:L50"/>
    <mergeCell ref="B41:F41"/>
    <mergeCell ref="G41:H41"/>
    <mergeCell ref="A48:K48"/>
    <mergeCell ref="I50:J50"/>
    <mergeCell ref="B50:C50"/>
    <mergeCell ref="G44:H44"/>
    <mergeCell ref="E50:F50"/>
    <mergeCell ref="B40:F40"/>
    <mergeCell ref="AB60:AB61"/>
    <mergeCell ref="Z60:Z61"/>
    <mergeCell ref="AA60:AA61"/>
    <mergeCell ref="U60:U61"/>
    <mergeCell ref="Y60:Y61"/>
    <mergeCell ref="W60:W61"/>
    <mergeCell ref="X60:X61"/>
    <mergeCell ref="V60:V61"/>
    <mergeCell ref="B21:E21"/>
    <mergeCell ref="F22:J22"/>
    <mergeCell ref="B22:E22"/>
    <mergeCell ref="B28:E28"/>
    <mergeCell ref="F28:J28"/>
    <mergeCell ref="F21:J21"/>
    <mergeCell ref="F26:J26"/>
    <mergeCell ref="T39:U39"/>
    <mergeCell ref="T38:U38"/>
    <mergeCell ref="I36:J36"/>
    <mergeCell ref="R38:S38"/>
    <mergeCell ref="I38:J38"/>
    <mergeCell ref="N38:Q38"/>
    <mergeCell ref="T40:U40"/>
    <mergeCell ref="T42:U42"/>
    <mergeCell ref="I41:J41"/>
    <mergeCell ref="R41:S41"/>
    <mergeCell ref="T41:U41"/>
    <mergeCell ref="R42:S42"/>
    <mergeCell ref="N41:Q41"/>
    <mergeCell ref="I42:J42"/>
    <mergeCell ref="N42:Q42"/>
    <mergeCell ref="T44:U44"/>
    <mergeCell ref="R43:S43"/>
    <mergeCell ref="T43:U43"/>
    <mergeCell ref="I44:J44"/>
    <mergeCell ref="N44:Q44"/>
    <mergeCell ref="R44:S44"/>
    <mergeCell ref="I43:J43"/>
    <mergeCell ref="N43:Q43"/>
    <mergeCell ref="B30:E30"/>
    <mergeCell ref="F30:J30"/>
    <mergeCell ref="G38:H38"/>
    <mergeCell ref="I6:L6"/>
    <mergeCell ref="B14:H14"/>
    <mergeCell ref="B20:E20"/>
    <mergeCell ref="A10:K10"/>
    <mergeCell ref="A18:K18"/>
    <mergeCell ref="F27:J27"/>
    <mergeCell ref="B23:E23"/>
    <mergeCell ref="F23:J23"/>
    <mergeCell ref="B25:E25"/>
    <mergeCell ref="F25:J25"/>
    <mergeCell ref="B24:E24"/>
    <mergeCell ref="F24:J24"/>
    <mergeCell ref="F20:J20"/>
    <mergeCell ref="G40:H40"/>
    <mergeCell ref="A46:J46"/>
    <mergeCell ref="B43:F43"/>
    <mergeCell ref="B44:F44"/>
    <mergeCell ref="B42:F42"/>
    <mergeCell ref="G42:H42"/>
  </mergeCells>
  <phoneticPr fontId="8" type="noConversion"/>
  <printOptions horizontalCentered="1"/>
  <pageMargins left="0" right="0" top="0" bottom="0" header="0" footer="0"/>
  <pageSetup paperSize="9" scale="63" fitToHeight="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S1"/>
  <sheetViews>
    <sheetView workbookViewId="0">
      <selection sqref="A1:S1048576"/>
    </sheetView>
  </sheetViews>
  <sheetFormatPr defaultRowHeight="15"/>
  <cols>
    <col min="1" max="19" width="9.140625" style="2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11:T140"/>
  <sheetViews>
    <sheetView topLeftCell="A6" workbookViewId="0">
      <selection activeCell="M118" sqref="M118"/>
    </sheetView>
  </sheetViews>
  <sheetFormatPr defaultRowHeight="15"/>
  <cols>
    <col min="1" max="6" width="9.140625" style="2"/>
    <col min="7" max="7" width="11.28515625" style="2" customWidth="1"/>
    <col min="8" max="20" width="9.140625" style="2"/>
  </cols>
  <sheetData>
    <row r="111" spans="1:10" ht="18.75">
      <c r="A111" s="232" t="s">
        <v>171</v>
      </c>
      <c r="B111" s="232"/>
      <c r="C111" s="232"/>
      <c r="D111" s="232"/>
      <c r="E111" s="232"/>
      <c r="F111" s="232"/>
      <c r="G111" s="232"/>
      <c r="H111" s="232"/>
      <c r="I111" s="129"/>
      <c r="J111" s="129"/>
    </row>
    <row r="112" spans="1:10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</row>
    <row r="113" spans="1:10">
      <c r="A113" s="233" t="s">
        <v>172</v>
      </c>
      <c r="B113" s="233"/>
      <c r="C113" s="233"/>
      <c r="D113" s="233"/>
      <c r="E113" s="233"/>
      <c r="F113" s="233"/>
      <c r="G113" s="233"/>
      <c r="H113" s="233"/>
      <c r="I113" s="233"/>
      <c r="J113" s="129"/>
    </row>
    <row r="114" spans="1:10">
      <c r="A114" s="233" t="s">
        <v>190</v>
      </c>
      <c r="B114" s="233"/>
      <c r="C114" s="233"/>
      <c r="D114" s="233"/>
      <c r="E114" s="233"/>
      <c r="F114" s="233"/>
      <c r="G114" s="233"/>
      <c r="H114" s="233"/>
      <c r="I114" s="233"/>
      <c r="J114" s="129"/>
    </row>
    <row r="115" spans="1:10">
      <c r="A115" s="233" t="s">
        <v>173</v>
      </c>
      <c r="B115" s="233"/>
      <c r="C115" s="233"/>
      <c r="D115" s="233"/>
      <c r="E115" s="233"/>
      <c r="F115" s="233"/>
      <c r="G115" s="233"/>
      <c r="H115" s="233"/>
      <c r="I115" s="233"/>
      <c r="J115" s="129"/>
    </row>
    <row r="116" spans="1:10">
      <c r="A116" s="233" t="s">
        <v>191</v>
      </c>
      <c r="B116" s="233"/>
      <c r="C116" s="233"/>
      <c r="D116" s="233"/>
      <c r="E116" s="233"/>
      <c r="F116" s="233"/>
      <c r="G116" s="233"/>
      <c r="H116" s="233"/>
      <c r="I116" s="233"/>
      <c r="J116" s="129"/>
    </row>
    <row r="117" spans="1:10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</row>
    <row r="118" spans="1:10">
      <c r="A118" s="130" t="s">
        <v>174</v>
      </c>
      <c r="B118" s="130" t="s">
        <v>175</v>
      </c>
      <c r="C118" s="130" t="s">
        <v>176</v>
      </c>
      <c r="D118" s="130" t="s">
        <v>177</v>
      </c>
      <c r="E118" s="130" t="s">
        <v>178</v>
      </c>
      <c r="F118" s="130" t="s">
        <v>179</v>
      </c>
      <c r="G118" s="130" t="s">
        <v>180</v>
      </c>
      <c r="H118" s="131"/>
      <c r="I118" s="129"/>
      <c r="J118" s="129"/>
    </row>
    <row r="119" spans="1:10">
      <c r="A119" s="132">
        <v>1</v>
      </c>
      <c r="B119" s="132">
        <v>57.2</v>
      </c>
      <c r="C119" s="132">
        <v>58</v>
      </c>
      <c r="D119" s="132">
        <v>0.8</v>
      </c>
      <c r="E119" s="132">
        <v>6.2</v>
      </c>
      <c r="F119" s="132"/>
      <c r="G119" s="132" t="s">
        <v>181</v>
      </c>
      <c r="H119" s="131"/>
      <c r="I119" s="129"/>
      <c r="J119" s="129"/>
    </row>
    <row r="120" spans="1:10">
      <c r="A120" s="132">
        <v>2</v>
      </c>
      <c r="B120" s="132">
        <v>61.3</v>
      </c>
      <c r="C120" s="132">
        <v>62.2</v>
      </c>
      <c r="D120" s="132">
        <v>0.9</v>
      </c>
      <c r="E120" s="132">
        <v>19.5</v>
      </c>
      <c r="F120" s="132">
        <v>40</v>
      </c>
      <c r="G120" s="132" t="s">
        <v>182</v>
      </c>
      <c r="H120" s="131"/>
      <c r="I120" s="129"/>
      <c r="J120" s="129"/>
    </row>
    <row r="121" spans="1:10">
      <c r="A121" s="132">
        <v>3</v>
      </c>
      <c r="B121" s="132">
        <v>62.2</v>
      </c>
      <c r="C121" s="132">
        <v>62.9</v>
      </c>
      <c r="D121" s="132">
        <v>0.7</v>
      </c>
      <c r="E121" s="132">
        <v>24</v>
      </c>
      <c r="F121" s="132">
        <v>44</v>
      </c>
      <c r="G121" s="132" t="s">
        <v>182</v>
      </c>
      <c r="H121" s="131"/>
      <c r="I121" s="129"/>
      <c r="J121" s="129"/>
    </row>
    <row r="122" spans="1:10">
      <c r="A122" s="132">
        <v>4</v>
      </c>
      <c r="B122" s="132">
        <v>63.6</v>
      </c>
      <c r="C122" s="132">
        <v>64</v>
      </c>
      <c r="D122" s="132">
        <v>0.4</v>
      </c>
      <c r="E122" s="132">
        <v>27.7</v>
      </c>
      <c r="F122" s="132">
        <v>26</v>
      </c>
      <c r="G122" s="132" t="s">
        <v>183</v>
      </c>
      <c r="H122" s="131"/>
      <c r="I122" s="129"/>
      <c r="J122" s="129"/>
    </row>
    <row r="123" spans="1:10">
      <c r="A123" s="132">
        <v>5</v>
      </c>
      <c r="B123" s="132">
        <v>67</v>
      </c>
      <c r="C123" s="132">
        <v>67.400000000000006</v>
      </c>
      <c r="D123" s="132">
        <v>0.4</v>
      </c>
      <c r="E123" s="132">
        <v>30</v>
      </c>
      <c r="F123" s="132">
        <v>25</v>
      </c>
      <c r="G123" s="132" t="s">
        <v>183</v>
      </c>
      <c r="H123" s="131"/>
      <c r="I123" s="129"/>
      <c r="J123" s="129"/>
    </row>
    <row r="124" spans="1:10">
      <c r="A124" s="132">
        <v>6</v>
      </c>
      <c r="B124" s="132">
        <v>71.400000000000006</v>
      </c>
      <c r="C124" s="132">
        <v>72</v>
      </c>
      <c r="D124" s="132">
        <v>0.6</v>
      </c>
      <c r="E124" s="132">
        <v>22</v>
      </c>
      <c r="F124" s="132">
        <v>30</v>
      </c>
      <c r="G124" s="132" t="s">
        <v>183</v>
      </c>
      <c r="H124" s="131"/>
      <c r="I124" s="129"/>
      <c r="J124" s="129"/>
    </row>
    <row r="125" spans="1:10">
      <c r="A125" s="132">
        <v>7</v>
      </c>
      <c r="B125" s="132">
        <v>78</v>
      </c>
      <c r="C125" s="132">
        <v>78.7</v>
      </c>
      <c r="D125" s="132">
        <v>0.7</v>
      </c>
      <c r="E125" s="132">
        <v>23.7</v>
      </c>
      <c r="F125" s="132">
        <v>27</v>
      </c>
      <c r="G125" s="132" t="s">
        <v>183</v>
      </c>
      <c r="H125" s="131"/>
      <c r="I125" s="129"/>
      <c r="J125" s="129"/>
    </row>
    <row r="126" spans="1:10">
      <c r="A126" s="132">
        <v>8</v>
      </c>
      <c r="B126" s="132">
        <v>80.2</v>
      </c>
      <c r="C126" s="132">
        <v>81.2</v>
      </c>
      <c r="D126" s="132">
        <v>1</v>
      </c>
      <c r="E126" s="132">
        <v>22.6</v>
      </c>
      <c r="F126" s="132">
        <v>50</v>
      </c>
      <c r="G126" s="132" t="s">
        <v>182</v>
      </c>
      <c r="H126" s="131"/>
      <c r="I126" s="129"/>
      <c r="J126" s="129"/>
    </row>
    <row r="127" spans="1:10">
      <c r="A127" s="132">
        <v>9</v>
      </c>
      <c r="B127" s="132">
        <v>81.2</v>
      </c>
      <c r="C127" s="132">
        <v>82.8</v>
      </c>
      <c r="D127" s="132">
        <v>1.6</v>
      </c>
      <c r="E127" s="132">
        <v>22.2</v>
      </c>
      <c r="F127" s="132">
        <v>48</v>
      </c>
      <c r="G127" s="132" t="s">
        <v>182</v>
      </c>
      <c r="H127" s="131"/>
      <c r="I127" s="129"/>
      <c r="J127" s="129"/>
    </row>
    <row r="128" spans="1:10">
      <c r="A128" s="132">
        <v>10</v>
      </c>
      <c r="B128" s="132">
        <v>91</v>
      </c>
      <c r="C128" s="132">
        <v>92.9</v>
      </c>
      <c r="D128" s="132">
        <v>1.9</v>
      </c>
      <c r="E128" s="132">
        <v>20</v>
      </c>
      <c r="F128" s="132">
        <v>52</v>
      </c>
      <c r="G128" s="132" t="s">
        <v>182</v>
      </c>
      <c r="H128" s="131"/>
      <c r="I128" s="129"/>
      <c r="J128" s="129"/>
    </row>
    <row r="129" spans="1:10">
      <c r="A129" s="132">
        <v>11</v>
      </c>
      <c r="B129" s="132">
        <v>93.6</v>
      </c>
      <c r="C129" s="132">
        <v>94.3</v>
      </c>
      <c r="D129" s="132">
        <v>0.7</v>
      </c>
      <c r="E129" s="132">
        <v>20</v>
      </c>
      <c r="F129" s="132">
        <v>50</v>
      </c>
      <c r="G129" s="132" t="s">
        <v>182</v>
      </c>
      <c r="H129" s="131"/>
      <c r="I129" s="129"/>
      <c r="J129" s="129"/>
    </row>
    <row r="130" spans="1:10">
      <c r="A130" s="132">
        <v>12</v>
      </c>
      <c r="B130" s="132">
        <v>100</v>
      </c>
      <c r="C130" s="132">
        <v>100.9</v>
      </c>
      <c r="D130" s="132">
        <v>0.9</v>
      </c>
      <c r="E130" s="132">
        <v>22</v>
      </c>
      <c r="F130" s="132">
        <v>25</v>
      </c>
      <c r="G130" s="132" t="s">
        <v>184</v>
      </c>
      <c r="H130" s="131"/>
      <c r="I130" s="129"/>
      <c r="J130" s="129"/>
    </row>
    <row r="131" spans="1:10">
      <c r="A131" s="132">
        <v>13</v>
      </c>
      <c r="B131" s="132">
        <v>106</v>
      </c>
      <c r="C131" s="132">
        <v>106.9</v>
      </c>
      <c r="D131" s="132">
        <v>0.9</v>
      </c>
      <c r="E131" s="132">
        <v>16</v>
      </c>
      <c r="F131" s="132">
        <v>32</v>
      </c>
      <c r="G131" s="132" t="s">
        <v>183</v>
      </c>
      <c r="H131" s="131"/>
      <c r="I131" s="129"/>
      <c r="J131" s="129"/>
    </row>
    <row r="132" spans="1:10">
      <c r="A132" s="132">
        <v>14</v>
      </c>
      <c r="B132" s="132">
        <v>113.8</v>
      </c>
      <c r="C132" s="132">
        <v>115.2</v>
      </c>
      <c r="D132" s="132">
        <v>1.4</v>
      </c>
      <c r="E132" s="132">
        <v>22</v>
      </c>
      <c r="F132" s="132">
        <v>10</v>
      </c>
      <c r="G132" s="132" t="s">
        <v>184</v>
      </c>
      <c r="H132" s="131"/>
      <c r="I132" s="129"/>
      <c r="J132" s="129"/>
    </row>
    <row r="133" spans="1:10">
      <c r="A133" s="132">
        <v>15</v>
      </c>
      <c r="B133" s="132">
        <v>118</v>
      </c>
      <c r="C133" s="132">
        <v>119</v>
      </c>
      <c r="D133" s="132">
        <v>1</v>
      </c>
      <c r="E133" s="132">
        <v>24</v>
      </c>
      <c r="F133" s="132">
        <v>30</v>
      </c>
      <c r="G133" s="132" t="s">
        <v>183</v>
      </c>
      <c r="H133" s="131"/>
      <c r="I133" s="129"/>
      <c r="J133" s="129"/>
    </row>
    <row r="134" spans="1:10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</row>
    <row r="135" spans="1:10">
      <c r="A135" s="133" t="s">
        <v>185</v>
      </c>
      <c r="B135" s="133"/>
      <c r="C135" s="133"/>
      <c r="D135" s="133"/>
      <c r="E135" s="133"/>
      <c r="F135" s="133"/>
      <c r="G135" s="133"/>
      <c r="H135" s="133"/>
      <c r="I135" s="133"/>
      <c r="J135" s="129"/>
    </row>
    <row r="136" spans="1:10">
      <c r="A136" s="134" t="s">
        <v>186</v>
      </c>
      <c r="B136" s="134"/>
      <c r="C136" s="134"/>
      <c r="D136" s="134"/>
      <c r="E136" s="134"/>
      <c r="F136" s="134"/>
      <c r="G136" s="134"/>
      <c r="H136" s="134"/>
      <c r="I136" s="134"/>
      <c r="J136" s="129"/>
    </row>
    <row r="137" spans="1:10">
      <c r="A137" s="134"/>
      <c r="B137" s="134"/>
      <c r="C137" s="134"/>
      <c r="D137" s="134"/>
      <c r="E137" s="134"/>
      <c r="F137" s="134"/>
      <c r="G137" s="134"/>
      <c r="H137" s="134"/>
      <c r="I137" s="134"/>
      <c r="J137" s="129"/>
    </row>
    <row r="138" spans="1:10">
      <c r="A138" s="231" t="s">
        <v>187</v>
      </c>
      <c r="B138" s="231"/>
      <c r="C138" s="231"/>
      <c r="D138" s="231"/>
      <c r="E138" s="231"/>
      <c r="F138" s="231"/>
      <c r="G138" s="231"/>
      <c r="H138" s="231"/>
      <c r="I138" s="231"/>
      <c r="J138" s="231"/>
    </row>
    <row r="139" spans="1:10">
      <c r="A139" s="231" t="s">
        <v>188</v>
      </c>
      <c r="B139" s="231"/>
      <c r="C139" s="231"/>
      <c r="D139" s="231"/>
      <c r="E139" s="231"/>
      <c r="F139" s="231"/>
      <c r="G139" s="231"/>
      <c r="H139" s="231"/>
      <c r="I139" s="231"/>
      <c r="J139" s="231"/>
    </row>
    <row r="140" spans="1:10">
      <c r="A140" s="231" t="s">
        <v>189</v>
      </c>
      <c r="B140" s="231"/>
      <c r="C140" s="231"/>
      <c r="D140" s="231"/>
      <c r="E140" s="231"/>
      <c r="F140" s="231"/>
      <c r="G140" s="231"/>
      <c r="H140" s="231"/>
      <c r="I140" s="231"/>
      <c r="J140" s="231"/>
    </row>
  </sheetData>
  <mergeCells count="8">
    <mergeCell ref="A139:J139"/>
    <mergeCell ref="A140:J140"/>
    <mergeCell ref="A111:H111"/>
    <mergeCell ref="A113:I113"/>
    <mergeCell ref="A114:I114"/>
    <mergeCell ref="A115:I115"/>
    <mergeCell ref="A116:I116"/>
    <mergeCell ref="A138:J138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3:O349"/>
  <sheetViews>
    <sheetView workbookViewId="0">
      <selection activeCell="T28" sqref="T28:T29"/>
    </sheetView>
  </sheetViews>
  <sheetFormatPr defaultRowHeight="15"/>
  <cols>
    <col min="1" max="1" width="9.5703125" style="2" customWidth="1"/>
    <col min="2" max="2" width="7.7109375" style="2" customWidth="1"/>
    <col min="3" max="3" width="8.140625" style="2" customWidth="1"/>
    <col min="4" max="4" width="7.7109375" style="2" customWidth="1"/>
    <col min="5" max="5" width="8.7109375" style="2" customWidth="1"/>
    <col min="6" max="6" width="7.85546875" style="2" customWidth="1"/>
    <col min="7" max="7" width="9" style="2" customWidth="1"/>
    <col min="8" max="8" width="8.7109375" style="2" customWidth="1"/>
    <col min="9" max="9" width="8.140625" style="2" customWidth="1"/>
    <col min="10" max="10" width="9.42578125" style="2" customWidth="1"/>
    <col min="11" max="11" width="8.140625" style="2" customWidth="1"/>
    <col min="12" max="12" width="8.5703125" style="2" customWidth="1"/>
    <col min="13" max="13" width="7.140625" style="2" customWidth="1"/>
    <col min="14" max="15" width="7.7109375" style="2" customWidth="1"/>
  </cols>
  <sheetData>
    <row r="13" spans="1:15" ht="15.75">
      <c r="A13" s="67"/>
      <c r="B13" s="67"/>
      <c r="C13" s="67"/>
      <c r="D13" s="67"/>
      <c r="E13" s="67"/>
      <c r="F13" s="67"/>
      <c r="G13" s="67" t="s">
        <v>79</v>
      </c>
      <c r="H13" s="68"/>
      <c r="I13" s="10"/>
      <c r="J13" s="10"/>
      <c r="K13" s="10"/>
      <c r="L13" s="10"/>
    </row>
    <row r="14" spans="1:15" ht="22.5">
      <c r="A14" s="296" t="s">
        <v>80</v>
      </c>
      <c r="B14" s="296"/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</row>
    <row r="15" spans="1:15" ht="20.25">
      <c r="A15" s="69"/>
      <c r="B15" s="69"/>
      <c r="C15" s="69"/>
      <c r="D15" s="69"/>
      <c r="E15" s="69"/>
      <c r="F15" s="69"/>
      <c r="G15" s="70"/>
      <c r="H15" s="69"/>
      <c r="I15" s="69"/>
      <c r="J15" s="69"/>
      <c r="K15" s="69"/>
      <c r="L15" s="71"/>
    </row>
    <row r="16" spans="1:15" ht="20.25">
      <c r="A16" s="72"/>
      <c r="B16" s="297" t="s">
        <v>58</v>
      </c>
      <c r="C16" s="298"/>
      <c r="D16" s="298"/>
      <c r="E16" s="298"/>
      <c r="F16" s="299" t="s">
        <v>169</v>
      </c>
      <c r="G16" s="300"/>
      <c r="H16" s="300"/>
      <c r="I16" s="300"/>
      <c r="J16" s="300"/>
      <c r="K16" s="300"/>
      <c r="L16" s="300"/>
      <c r="M16" s="300"/>
      <c r="N16" s="300"/>
      <c r="O16" s="300"/>
    </row>
    <row r="17" spans="1:15" ht="20.25">
      <c r="A17" s="72"/>
      <c r="B17" s="72"/>
      <c r="C17" s="72"/>
      <c r="D17" s="69"/>
      <c r="E17" s="69"/>
      <c r="F17" s="69"/>
      <c r="G17" s="70"/>
      <c r="H17" s="69"/>
      <c r="I17" s="69"/>
      <c r="J17" s="69"/>
      <c r="K17" s="69"/>
      <c r="L17" s="71"/>
    </row>
    <row r="18" spans="1:15" ht="19.5">
      <c r="A18" s="73"/>
      <c r="B18" s="301" t="s">
        <v>81</v>
      </c>
      <c r="C18" s="301"/>
      <c r="D18" s="302"/>
      <c r="E18" s="303">
        <v>28</v>
      </c>
      <c r="F18" s="302"/>
      <c r="G18" s="74" t="s">
        <v>82</v>
      </c>
      <c r="H18" s="75">
        <v>5</v>
      </c>
      <c r="I18" s="74" t="s">
        <v>83</v>
      </c>
      <c r="K18" s="304" t="s">
        <v>169</v>
      </c>
      <c r="L18" s="304"/>
      <c r="M18" s="304"/>
      <c r="N18" s="304"/>
      <c r="O18" s="304"/>
    </row>
    <row r="19" spans="1:15">
      <c r="A19" s="76"/>
      <c r="B19" s="76"/>
      <c r="C19" s="77"/>
      <c r="D19" s="77"/>
      <c r="E19" s="76"/>
      <c r="F19" s="76"/>
      <c r="G19" s="76"/>
      <c r="H19" s="76"/>
      <c r="I19" s="76"/>
      <c r="J19" s="76"/>
      <c r="K19" s="76"/>
      <c r="L19" s="78"/>
    </row>
    <row r="20" spans="1:15" ht="15.75">
      <c r="A20" s="76"/>
      <c r="B20" s="305" t="s">
        <v>57</v>
      </c>
      <c r="C20" s="306"/>
      <c r="D20" s="237"/>
      <c r="E20" s="307" t="s">
        <v>170</v>
      </c>
      <c r="F20" s="307"/>
      <c r="G20" s="307"/>
      <c r="H20" s="307"/>
      <c r="I20" s="307"/>
      <c r="J20" s="307"/>
      <c r="K20" s="307"/>
      <c r="L20" s="307"/>
      <c r="M20" s="307"/>
      <c r="N20" s="307"/>
      <c r="O20" s="307"/>
    </row>
    <row r="21" spans="1:15" ht="15.75">
      <c r="A21" s="79"/>
      <c r="B21" s="305" t="s">
        <v>84</v>
      </c>
      <c r="C21" s="305"/>
      <c r="D21" s="237"/>
      <c r="E21" s="307" t="s">
        <v>72</v>
      </c>
      <c r="F21" s="307"/>
      <c r="G21" s="307"/>
      <c r="H21" s="307"/>
      <c r="I21" s="307"/>
      <c r="J21" s="307"/>
      <c r="K21" s="307"/>
      <c r="L21" s="307"/>
      <c r="M21" s="307"/>
      <c r="N21" s="307"/>
      <c r="O21" s="307"/>
    </row>
    <row r="22" spans="1:15">
      <c r="A22" s="79"/>
      <c r="B22" s="77"/>
      <c r="C22" s="77"/>
    </row>
    <row r="23" spans="1:15" ht="18.75">
      <c r="A23" s="308" t="s">
        <v>85</v>
      </c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9"/>
    </row>
    <row r="24" spans="1:15" ht="18.75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1"/>
    </row>
    <row r="25" spans="1:15">
      <c r="A25" s="79"/>
      <c r="B25" s="290" t="s">
        <v>86</v>
      </c>
      <c r="C25" s="291"/>
      <c r="D25" s="291"/>
      <c r="E25" s="291"/>
      <c r="F25" s="291"/>
      <c r="G25" s="82">
        <v>0.219</v>
      </c>
      <c r="H25" s="83"/>
      <c r="I25" s="290" t="s">
        <v>87</v>
      </c>
      <c r="J25" s="295"/>
      <c r="K25" s="295"/>
      <c r="L25" s="295"/>
      <c r="M25" s="84"/>
      <c r="N25" s="85">
        <v>128.33000000000001</v>
      </c>
    </row>
    <row r="26" spans="1:15">
      <c r="A26" s="79"/>
      <c r="B26" s="290" t="s">
        <v>88</v>
      </c>
      <c r="C26" s="291"/>
      <c r="D26" s="291"/>
      <c r="E26" s="291"/>
      <c r="F26" s="291"/>
      <c r="G26" s="82">
        <v>0.245</v>
      </c>
      <c r="H26" s="83"/>
      <c r="I26" s="290" t="s">
        <v>89</v>
      </c>
      <c r="J26" s="237"/>
      <c r="K26" s="237"/>
      <c r="L26" s="237"/>
      <c r="M26" s="86" t="s">
        <v>90</v>
      </c>
      <c r="N26" s="87">
        <v>21.75</v>
      </c>
    </row>
    <row r="27" spans="1:15">
      <c r="A27" s="79"/>
      <c r="B27" s="290" t="s">
        <v>91</v>
      </c>
      <c r="C27" s="290"/>
      <c r="D27" s="290"/>
      <c r="E27" s="290"/>
      <c r="F27" s="88"/>
      <c r="G27" s="89">
        <v>2807.7</v>
      </c>
      <c r="H27" s="77"/>
      <c r="I27" s="77"/>
      <c r="J27" s="77"/>
      <c r="K27" s="90"/>
      <c r="M27" s="91"/>
      <c r="N27" s="91"/>
    </row>
    <row r="28" spans="1:15">
      <c r="A28" s="79"/>
      <c r="B28" s="92"/>
      <c r="C28" s="92"/>
      <c r="D28" s="92"/>
      <c r="E28" s="92"/>
      <c r="F28" s="92"/>
      <c r="G28" s="93"/>
      <c r="H28" s="77"/>
      <c r="I28" s="77"/>
      <c r="J28" s="77"/>
      <c r="K28" s="90"/>
    </row>
    <row r="29" spans="1:15">
      <c r="A29" s="94"/>
      <c r="B29" s="276" t="s">
        <v>92</v>
      </c>
      <c r="C29" s="287"/>
      <c r="D29" s="288"/>
      <c r="E29" s="276" t="s">
        <v>93</v>
      </c>
      <c r="F29" s="287"/>
      <c r="G29" s="288"/>
      <c r="H29" s="292" t="s">
        <v>94</v>
      </c>
      <c r="I29" s="293"/>
      <c r="J29" s="293"/>
      <c r="K29" s="294"/>
    </row>
    <row r="30" spans="1:15">
      <c r="A30" s="95" t="s">
        <v>21</v>
      </c>
      <c r="B30" s="284" t="s">
        <v>95</v>
      </c>
      <c r="C30" s="237"/>
      <c r="D30" s="285"/>
      <c r="E30" s="284" t="s">
        <v>96</v>
      </c>
      <c r="F30" s="237"/>
      <c r="G30" s="285"/>
      <c r="H30" s="286" t="s">
        <v>97</v>
      </c>
      <c r="I30" s="287"/>
      <c r="J30" s="287"/>
      <c r="K30" s="288"/>
    </row>
    <row r="31" spans="1:15">
      <c r="A31" s="96"/>
      <c r="B31" s="281" t="s">
        <v>98</v>
      </c>
      <c r="C31" s="282"/>
      <c r="D31" s="283"/>
      <c r="E31" s="281" t="s">
        <v>99</v>
      </c>
      <c r="F31" s="282"/>
      <c r="G31" s="283"/>
      <c r="H31" s="289" t="s">
        <v>100</v>
      </c>
      <c r="I31" s="282"/>
      <c r="J31" s="282"/>
      <c r="K31" s="283"/>
    </row>
    <row r="32" spans="1:15">
      <c r="A32" s="272">
        <v>1</v>
      </c>
      <c r="B32" s="97">
        <v>0</v>
      </c>
      <c r="C32" s="98" t="s">
        <v>73</v>
      </c>
      <c r="D32" s="99">
        <v>2807.7</v>
      </c>
      <c r="E32" s="274" t="s">
        <v>101</v>
      </c>
      <c r="F32" s="275"/>
      <c r="G32" s="100" t="s">
        <v>102</v>
      </c>
      <c r="H32" s="276" t="s">
        <v>103</v>
      </c>
      <c r="I32" s="277"/>
      <c r="J32" s="277"/>
      <c r="K32" s="278"/>
    </row>
    <row r="33" spans="1:11">
      <c r="A33" s="273"/>
      <c r="B33" s="101">
        <v>282</v>
      </c>
      <c r="C33" s="279" t="s">
        <v>104</v>
      </c>
      <c r="D33" s="280"/>
      <c r="E33" s="102"/>
      <c r="F33" s="279" t="s">
        <v>105</v>
      </c>
      <c r="G33" s="280"/>
      <c r="H33" s="281" t="s">
        <v>105</v>
      </c>
      <c r="I33" s="282"/>
      <c r="J33" s="282"/>
      <c r="K33" s="283"/>
    </row>
    <row r="34" spans="1:11">
      <c r="A34" s="103"/>
      <c r="B34" s="104"/>
      <c r="C34" s="105"/>
      <c r="D34" s="106"/>
      <c r="E34" s="107"/>
      <c r="F34" s="105"/>
      <c r="G34" s="106"/>
      <c r="H34" s="67"/>
      <c r="I34" s="9"/>
      <c r="J34" s="9"/>
      <c r="K34" s="9"/>
    </row>
    <row r="35" spans="1:11" ht="15.75" thickBot="1">
      <c r="A35" s="103"/>
      <c r="B35" s="104"/>
      <c r="C35" s="105"/>
      <c r="D35" s="106"/>
      <c r="E35" s="107"/>
      <c r="F35" s="105"/>
      <c r="G35" s="106"/>
      <c r="H35" s="67"/>
      <c r="I35" s="9"/>
      <c r="J35" s="9"/>
      <c r="K35" s="9"/>
    </row>
    <row r="36" spans="1:11" ht="15.75" thickBot="1">
      <c r="A36" s="103"/>
      <c r="B36" s="104"/>
      <c r="C36" s="261" t="s">
        <v>14</v>
      </c>
      <c r="D36" s="262"/>
      <c r="E36" s="262"/>
      <c r="F36" s="263"/>
      <c r="G36" s="264" t="s">
        <v>106</v>
      </c>
      <c r="H36" s="263"/>
      <c r="I36" s="264" t="s">
        <v>107</v>
      </c>
      <c r="J36" s="265"/>
      <c r="K36" s="9"/>
    </row>
    <row r="37" spans="1:11">
      <c r="A37" s="103"/>
      <c r="B37" s="104"/>
      <c r="C37" s="266" t="s">
        <v>108</v>
      </c>
      <c r="D37" s="267"/>
      <c r="E37" s="267"/>
      <c r="F37" s="268"/>
      <c r="G37" s="269"/>
      <c r="H37" s="270"/>
      <c r="I37" s="269" t="s">
        <v>109</v>
      </c>
      <c r="J37" s="271"/>
      <c r="K37" s="9"/>
    </row>
    <row r="38" spans="1:11">
      <c r="A38" s="103"/>
      <c r="B38" s="104"/>
      <c r="C38" s="258" t="s">
        <v>110</v>
      </c>
      <c r="D38" s="259"/>
      <c r="E38" s="259"/>
      <c r="F38" s="260"/>
      <c r="G38" s="255"/>
      <c r="H38" s="256"/>
      <c r="I38" s="255" t="s">
        <v>111</v>
      </c>
      <c r="J38" s="257"/>
      <c r="K38" s="9"/>
    </row>
    <row r="39" spans="1:11">
      <c r="A39" s="103"/>
      <c r="B39" s="104"/>
      <c r="C39" s="258" t="s">
        <v>112</v>
      </c>
      <c r="D39" s="259"/>
      <c r="E39" s="259"/>
      <c r="F39" s="260"/>
      <c r="G39" s="255"/>
      <c r="H39" s="256"/>
      <c r="I39" s="255" t="s">
        <v>113</v>
      </c>
      <c r="J39" s="257"/>
      <c r="K39" s="9"/>
    </row>
    <row r="40" spans="1:11">
      <c r="A40" s="103"/>
      <c r="B40" s="104"/>
      <c r="C40" s="258" t="s">
        <v>114</v>
      </c>
      <c r="D40" s="259"/>
      <c r="E40" s="259"/>
      <c r="F40" s="260"/>
      <c r="G40" s="255"/>
      <c r="H40" s="256"/>
      <c r="I40" s="255" t="s">
        <v>115</v>
      </c>
      <c r="J40" s="257"/>
      <c r="K40" s="9"/>
    </row>
    <row r="41" spans="1:11">
      <c r="A41" s="103"/>
      <c r="B41" s="104"/>
      <c r="C41" s="258" t="s">
        <v>116</v>
      </c>
      <c r="D41" s="259"/>
      <c r="E41" s="259"/>
      <c r="F41" s="260"/>
      <c r="G41" s="255"/>
      <c r="H41" s="256"/>
      <c r="I41" s="255" t="s">
        <v>117</v>
      </c>
      <c r="J41" s="257"/>
      <c r="K41" s="9"/>
    </row>
    <row r="42" spans="1:11">
      <c r="A42" s="103"/>
      <c r="B42" s="104"/>
      <c r="C42" s="258" t="s">
        <v>17</v>
      </c>
      <c r="D42" s="259"/>
      <c r="E42" s="259"/>
      <c r="F42" s="260"/>
      <c r="G42" s="255"/>
      <c r="H42" s="256"/>
      <c r="I42" s="255" t="s">
        <v>118</v>
      </c>
      <c r="J42" s="257"/>
      <c r="K42" s="9"/>
    </row>
    <row r="43" spans="1:11">
      <c r="A43" s="103"/>
      <c r="B43" s="104"/>
      <c r="C43" s="258" t="s">
        <v>18</v>
      </c>
      <c r="D43" s="259"/>
      <c r="E43" s="259"/>
      <c r="F43" s="260"/>
      <c r="G43" s="255"/>
      <c r="H43" s="256"/>
      <c r="I43" s="255" t="s">
        <v>119</v>
      </c>
      <c r="J43" s="257"/>
      <c r="K43" s="9"/>
    </row>
    <row r="44" spans="1:11">
      <c r="A44" s="103"/>
      <c r="B44" s="104"/>
      <c r="C44" s="252" t="s">
        <v>120</v>
      </c>
      <c r="D44" s="253"/>
      <c r="E44" s="253"/>
      <c r="F44" s="254"/>
      <c r="G44" s="255"/>
      <c r="H44" s="256"/>
      <c r="I44" s="255" t="s">
        <v>121</v>
      </c>
      <c r="J44" s="257"/>
      <c r="K44" s="9"/>
    </row>
    <row r="45" spans="1:11">
      <c r="A45" s="103"/>
      <c r="B45" s="104"/>
      <c r="C45" s="258" t="s">
        <v>5</v>
      </c>
      <c r="D45" s="259"/>
      <c r="E45" s="259"/>
      <c r="F45" s="260"/>
      <c r="G45" s="255"/>
      <c r="H45" s="256"/>
      <c r="I45" s="255" t="s">
        <v>122</v>
      </c>
      <c r="J45" s="257"/>
      <c r="K45" s="9"/>
    </row>
    <row r="46" spans="1:11">
      <c r="A46" s="103"/>
      <c r="B46" s="104"/>
      <c r="C46" s="240" t="s">
        <v>19</v>
      </c>
      <c r="D46" s="241"/>
      <c r="E46" s="241"/>
      <c r="F46" s="242"/>
      <c r="G46" s="243" t="s">
        <v>123</v>
      </c>
      <c r="H46" s="244"/>
      <c r="I46" s="243" t="s">
        <v>124</v>
      </c>
      <c r="J46" s="245"/>
      <c r="K46" s="9"/>
    </row>
    <row r="47" spans="1:11" ht="15.75" thickBot="1">
      <c r="A47" s="103"/>
      <c r="B47" s="104"/>
      <c r="C47" s="246" t="s">
        <v>91</v>
      </c>
      <c r="D47" s="247"/>
      <c r="E47" s="247"/>
      <c r="F47" s="248"/>
      <c r="G47" s="249"/>
      <c r="H47" s="249"/>
      <c r="I47" s="250" t="s">
        <v>125</v>
      </c>
      <c r="J47" s="251"/>
      <c r="K47" s="9"/>
    </row>
    <row r="48" spans="1:11">
      <c r="A48" s="103"/>
      <c r="B48" s="104"/>
      <c r="C48" s="105"/>
      <c r="D48" s="106"/>
      <c r="E48" s="107"/>
      <c r="F48" s="105"/>
      <c r="G48" s="106"/>
      <c r="H48" s="67"/>
      <c r="I48" s="9"/>
      <c r="J48" s="9"/>
      <c r="K48" s="9"/>
    </row>
    <row r="49" spans="2:13" ht="18.75">
      <c r="F49" s="74" t="s">
        <v>126</v>
      </c>
      <c r="G49" s="74"/>
      <c r="H49" s="74"/>
    </row>
    <row r="51" spans="2:13">
      <c r="B51" s="108" t="s">
        <v>42</v>
      </c>
      <c r="C51" s="108" t="s">
        <v>43</v>
      </c>
      <c r="D51" s="108" t="s">
        <v>127</v>
      </c>
      <c r="E51" s="108" t="s">
        <v>127</v>
      </c>
      <c r="F51" s="108" t="s">
        <v>128</v>
      </c>
      <c r="G51" s="108" t="s">
        <v>129</v>
      </c>
      <c r="H51" s="108" t="s">
        <v>130</v>
      </c>
      <c r="I51" s="108" t="s">
        <v>131</v>
      </c>
      <c r="J51" s="94" t="s">
        <v>132</v>
      </c>
      <c r="K51" s="94" t="s">
        <v>133</v>
      </c>
      <c r="L51" s="94" t="s">
        <v>134</v>
      </c>
      <c r="M51" s="94" t="s">
        <v>135</v>
      </c>
    </row>
    <row r="52" spans="2:13">
      <c r="B52" s="109" t="s">
        <v>38</v>
      </c>
      <c r="C52" s="109" t="s">
        <v>90</v>
      </c>
      <c r="D52" s="109" t="s">
        <v>136</v>
      </c>
      <c r="E52" s="109" t="s">
        <v>137</v>
      </c>
      <c r="F52" s="109" t="s">
        <v>138</v>
      </c>
      <c r="G52" s="109" t="s">
        <v>139</v>
      </c>
      <c r="H52" s="109" t="s">
        <v>139</v>
      </c>
      <c r="I52" s="109" t="s">
        <v>140</v>
      </c>
      <c r="J52" s="96" t="s">
        <v>140</v>
      </c>
      <c r="K52" s="96" t="s">
        <v>141</v>
      </c>
      <c r="L52" s="96" t="s">
        <v>142</v>
      </c>
      <c r="M52" s="96" t="s">
        <v>143</v>
      </c>
    </row>
    <row r="53" spans="2:13">
      <c r="B53" s="110"/>
      <c r="C53" s="110"/>
      <c r="D53" s="110" t="s">
        <v>90</v>
      </c>
      <c r="E53" s="110" t="s">
        <v>90</v>
      </c>
      <c r="F53" s="110" t="s">
        <v>90</v>
      </c>
      <c r="G53" s="110" t="s">
        <v>38</v>
      </c>
      <c r="H53" s="110" t="s">
        <v>38</v>
      </c>
      <c r="I53" s="110" t="s">
        <v>38</v>
      </c>
      <c r="J53" s="111" t="s">
        <v>38</v>
      </c>
      <c r="K53" s="111" t="s">
        <v>38</v>
      </c>
      <c r="L53" s="111" t="s">
        <v>38</v>
      </c>
      <c r="M53" s="111" t="s">
        <v>38</v>
      </c>
    </row>
    <row r="54" spans="2:13">
      <c r="B54" s="112">
        <v>0</v>
      </c>
      <c r="C54" s="112">
        <v>0.31999999284744302</v>
      </c>
      <c r="D54" s="112">
        <v>176</v>
      </c>
      <c r="E54" s="112">
        <v>197.75</v>
      </c>
      <c r="F54" s="112">
        <v>197.75</v>
      </c>
      <c r="G54" s="112">
        <v>0</v>
      </c>
      <c r="H54" s="112">
        <v>0</v>
      </c>
      <c r="I54" s="112">
        <v>128.330001831055</v>
      </c>
      <c r="J54" s="112">
        <v>0</v>
      </c>
      <c r="K54" s="112">
        <v>0</v>
      </c>
      <c r="L54" s="112">
        <v>0</v>
      </c>
      <c r="M54" s="112">
        <v>0</v>
      </c>
    </row>
    <row r="55" spans="2:13">
      <c r="B55" s="112">
        <v>10</v>
      </c>
      <c r="C55" s="112">
        <v>0.28000000119209301</v>
      </c>
      <c r="D55" s="112">
        <v>176</v>
      </c>
      <c r="E55" s="112">
        <v>197.75</v>
      </c>
      <c r="F55" s="112">
        <v>197.75</v>
      </c>
      <c r="G55" s="112">
        <v>5.2359640598297098E-2</v>
      </c>
      <c r="H55" s="112">
        <v>1.3707754260394701E-4</v>
      </c>
      <c r="I55" s="112">
        <v>118.33013916015599</v>
      </c>
      <c r="J55" s="112">
        <v>9.9998626708984393</v>
      </c>
      <c r="K55" s="112">
        <v>-4.9867101013660403E-2</v>
      </c>
      <c r="L55" s="112">
        <v>-1.5962585806846601E-2</v>
      </c>
      <c r="M55" s="112">
        <v>3.9999991655349697E-2</v>
      </c>
    </row>
    <row r="56" spans="2:13">
      <c r="B56" s="112">
        <v>20</v>
      </c>
      <c r="C56" s="112">
        <v>0.31000000238418601</v>
      </c>
      <c r="D56" s="112">
        <v>176</v>
      </c>
      <c r="E56" s="112">
        <v>197.75</v>
      </c>
      <c r="F56" s="112">
        <v>197.75</v>
      </c>
      <c r="G56" s="112">
        <v>0.10384662449359899</v>
      </c>
      <c r="H56" s="112">
        <v>2.6962390984408601E-4</v>
      </c>
      <c r="I56" s="112">
        <v>108.330268859863</v>
      </c>
      <c r="J56" s="112">
        <v>19.999731063842798</v>
      </c>
      <c r="K56" s="112">
        <v>-9.8903089761733995E-2</v>
      </c>
      <c r="L56" s="112">
        <v>-3.1659130007028601E-2</v>
      </c>
      <c r="M56" s="112">
        <v>3.0000001192092899E-2</v>
      </c>
    </row>
    <row r="57" spans="2:13">
      <c r="B57" s="112">
        <v>30</v>
      </c>
      <c r="C57" s="112">
        <v>0.119999997317791</v>
      </c>
      <c r="D57" s="112">
        <v>176</v>
      </c>
      <c r="E57" s="112">
        <v>197.75</v>
      </c>
      <c r="F57" s="112">
        <v>197.75</v>
      </c>
      <c r="G57" s="112">
        <v>0.14137111604213701</v>
      </c>
      <c r="H57" s="112">
        <v>3.4002852044068299E-4</v>
      </c>
      <c r="I57" s="112">
        <v>98.330345153808594</v>
      </c>
      <c r="J57" s="112">
        <v>29.999660491943398</v>
      </c>
      <c r="K57" s="112">
        <v>-0.13464125990867601</v>
      </c>
      <c r="L57" s="112">
        <v>-4.3099008500575998E-2</v>
      </c>
      <c r="M57" s="112">
        <v>0.18999999761581399</v>
      </c>
    </row>
    <row r="58" spans="2:13">
      <c r="B58" s="112">
        <v>40</v>
      </c>
      <c r="C58" s="112">
        <v>0.20999999344348899</v>
      </c>
      <c r="D58" s="112">
        <v>176</v>
      </c>
      <c r="E58" s="112">
        <v>197.75</v>
      </c>
      <c r="F58" s="112">
        <v>197.75</v>
      </c>
      <c r="G58" s="112">
        <v>0.17016901075839999</v>
      </c>
      <c r="H58" s="112">
        <v>3.8149455212987997E-4</v>
      </c>
      <c r="I58" s="112">
        <v>88.330383300781193</v>
      </c>
      <c r="J58" s="112">
        <v>39.999618530273402</v>
      </c>
      <c r="K58" s="112">
        <v>-0.16206824779510501</v>
      </c>
      <c r="L58" s="112">
        <v>-5.1878456026315703E-2</v>
      </c>
      <c r="M58" s="112">
        <v>8.9999996125698103E-2</v>
      </c>
    </row>
    <row r="59" spans="2:13">
      <c r="B59" s="112">
        <v>50</v>
      </c>
      <c r="C59" s="112">
        <v>0.17000000178813901</v>
      </c>
      <c r="D59" s="112">
        <v>176</v>
      </c>
      <c r="E59" s="112">
        <v>197.75</v>
      </c>
      <c r="F59" s="112">
        <v>197.75</v>
      </c>
      <c r="G59" s="112">
        <v>0.2033302038908</v>
      </c>
      <c r="H59" s="112">
        <v>4.3647794518619797E-4</v>
      </c>
      <c r="I59" s="112">
        <v>78.330436706542997</v>
      </c>
      <c r="J59" s="112">
        <v>49.999565124511697</v>
      </c>
      <c r="K59" s="112">
        <v>-0.19365082681178999</v>
      </c>
      <c r="L59" s="112">
        <v>-6.1988119035959202E-2</v>
      </c>
      <c r="M59" s="112">
        <v>3.9999991655349697E-2</v>
      </c>
    </row>
    <row r="60" spans="2:13">
      <c r="B60" s="112">
        <v>60</v>
      </c>
      <c r="C60" s="112">
        <v>0.140000000596046</v>
      </c>
      <c r="D60" s="112">
        <v>176</v>
      </c>
      <c r="E60" s="112">
        <v>197.75</v>
      </c>
      <c r="F60" s="112">
        <v>197.75</v>
      </c>
      <c r="G60" s="112">
        <v>0.230382770299911</v>
      </c>
      <c r="H60" s="112">
        <v>4.73070074804127E-4</v>
      </c>
      <c r="I60" s="112">
        <v>68.330474853515597</v>
      </c>
      <c r="J60" s="112">
        <v>59.999526977539098</v>
      </c>
      <c r="K60" s="112">
        <v>-0.21941557526588401</v>
      </c>
      <c r="L60" s="112">
        <v>-7.0235483348369598E-2</v>
      </c>
      <c r="M60" s="112">
        <v>3.0000001192092899E-2</v>
      </c>
    </row>
    <row r="61" spans="2:13">
      <c r="B61" s="112">
        <v>70</v>
      </c>
      <c r="C61" s="112">
        <v>0.15999999642372101</v>
      </c>
      <c r="D61" s="112">
        <v>176</v>
      </c>
      <c r="E61" s="112">
        <v>197.75</v>
      </c>
      <c r="F61" s="112">
        <v>197.75</v>
      </c>
      <c r="G61" s="112">
        <v>0.256562680006027</v>
      </c>
      <c r="H61" s="112">
        <v>5.0733954412862702E-4</v>
      </c>
      <c r="I61" s="112">
        <v>58.330509185791001</v>
      </c>
      <c r="J61" s="112">
        <v>69.999496459960895</v>
      </c>
      <c r="K61" s="112">
        <v>-0.24434921145439101</v>
      </c>
      <c r="L61" s="112">
        <v>-7.8216806054115295E-2</v>
      </c>
      <c r="M61" s="112">
        <v>1.99999958276749E-2</v>
      </c>
    </row>
    <row r="62" spans="2:13">
      <c r="B62" s="112">
        <v>80</v>
      </c>
      <c r="C62" s="112">
        <v>0.15999999642372101</v>
      </c>
      <c r="D62" s="112">
        <v>176</v>
      </c>
      <c r="E62" s="112">
        <v>197.75</v>
      </c>
      <c r="F62" s="112">
        <v>197.75</v>
      </c>
      <c r="G62" s="112">
        <v>0.28448790311813399</v>
      </c>
      <c r="H62" s="112">
        <v>5.4633052786812197E-4</v>
      </c>
      <c r="I62" s="112">
        <v>48.3305473327637</v>
      </c>
      <c r="J62" s="112">
        <v>79.999450683593807</v>
      </c>
      <c r="K62" s="112">
        <v>-0.27094507217407199</v>
      </c>
      <c r="L62" s="112">
        <v>-8.6730211973190294E-2</v>
      </c>
      <c r="M62" s="112">
        <v>0</v>
      </c>
    </row>
    <row r="63" spans="2:13">
      <c r="B63" s="112">
        <v>90</v>
      </c>
      <c r="C63" s="112">
        <v>0.140000000596046</v>
      </c>
      <c r="D63" s="112">
        <v>176</v>
      </c>
      <c r="E63" s="112">
        <v>197.75</v>
      </c>
      <c r="F63" s="112">
        <v>197.75</v>
      </c>
      <c r="G63" s="112">
        <v>0.31066781282424899</v>
      </c>
      <c r="H63" s="112">
        <v>5.8059999719262101E-4</v>
      </c>
      <c r="I63" s="112">
        <v>38.330581665039098</v>
      </c>
      <c r="J63" s="112">
        <v>89.999420166015597</v>
      </c>
      <c r="K63" s="112">
        <v>-0.29587870836257901</v>
      </c>
      <c r="L63" s="112">
        <v>-9.4711534678936005E-2</v>
      </c>
      <c r="M63" s="112">
        <v>1.99999958276749E-2</v>
      </c>
    </row>
    <row r="64" spans="2:13">
      <c r="B64" s="112">
        <v>100</v>
      </c>
      <c r="C64" s="112">
        <v>0.17000000178813901</v>
      </c>
      <c r="D64" s="112">
        <v>176</v>
      </c>
      <c r="E64" s="112">
        <v>197.75</v>
      </c>
      <c r="F64" s="112">
        <v>197.75</v>
      </c>
      <c r="G64" s="112">
        <v>0.33772039413452098</v>
      </c>
      <c r="H64" s="112">
        <v>6.1719212681055101E-4</v>
      </c>
      <c r="I64" s="112">
        <v>28.330619812011701</v>
      </c>
      <c r="J64" s="112">
        <v>99.999382019042997</v>
      </c>
      <c r="K64" s="112">
        <v>-0.32164347171783397</v>
      </c>
      <c r="L64" s="112">
        <v>-0.10295889526605601</v>
      </c>
      <c r="M64" s="112">
        <v>3.0000001192092899E-2</v>
      </c>
    </row>
    <row r="65" spans="2:13">
      <c r="B65" s="112">
        <v>110</v>
      </c>
      <c r="C65" s="112">
        <v>0.21999999880790699</v>
      </c>
      <c r="D65" s="112">
        <v>176</v>
      </c>
      <c r="E65" s="112">
        <v>197.75</v>
      </c>
      <c r="F65" s="112">
        <v>197.75</v>
      </c>
      <c r="G65" s="112">
        <v>0.37175422906875599</v>
      </c>
      <c r="H65" s="112">
        <v>6.7510746885091099E-4</v>
      </c>
      <c r="I65" s="112">
        <v>18.3306770324707</v>
      </c>
      <c r="J65" s="112">
        <v>109.99932861328099</v>
      </c>
      <c r="K65" s="112">
        <v>-0.35405716300010698</v>
      </c>
      <c r="L65" s="112">
        <v>-0.113334603607655</v>
      </c>
      <c r="M65" s="112">
        <v>4.9999997019767803E-2</v>
      </c>
    </row>
    <row r="66" spans="2:13">
      <c r="B66" s="112">
        <v>120</v>
      </c>
      <c r="C66" s="112">
        <v>0.15999999642372101</v>
      </c>
      <c r="D66" s="112">
        <v>176</v>
      </c>
      <c r="E66" s="112">
        <v>197.75</v>
      </c>
      <c r="F66" s="112">
        <v>197.75</v>
      </c>
      <c r="G66" s="112">
        <v>0.404915422201157</v>
      </c>
      <c r="H66" s="112">
        <v>7.3009083280339805E-4</v>
      </c>
      <c r="I66" s="112">
        <v>8.3307323455810494</v>
      </c>
      <c r="J66" s="112">
        <v>119.999267578125</v>
      </c>
      <c r="K66" s="112">
        <v>-0.38563975691795299</v>
      </c>
      <c r="L66" s="112">
        <v>-0.123444266617298</v>
      </c>
      <c r="M66" s="112">
        <v>6.0000002384185798E-2</v>
      </c>
    </row>
    <row r="67" spans="2:13">
      <c r="B67" s="112">
        <v>130</v>
      </c>
      <c r="C67" s="112">
        <v>0.17000000178813901</v>
      </c>
      <c r="D67" s="112">
        <v>176</v>
      </c>
      <c r="E67" s="112">
        <v>197.75</v>
      </c>
      <c r="F67" s="112">
        <v>197.75</v>
      </c>
      <c r="G67" s="112">
        <v>0.43371331691741899</v>
      </c>
      <c r="H67" s="112">
        <v>7.7155686449259498E-4</v>
      </c>
      <c r="I67" s="112">
        <v>-1.6692266464233401</v>
      </c>
      <c r="J67" s="112">
        <v>129.99922180175801</v>
      </c>
      <c r="K67" s="112">
        <v>-0.41306674480438199</v>
      </c>
      <c r="L67" s="112">
        <v>-0.132223710417748</v>
      </c>
      <c r="M67" s="112">
        <v>1.0000005364418E-2</v>
      </c>
    </row>
    <row r="68" spans="2:13">
      <c r="B68" s="112">
        <v>140</v>
      </c>
      <c r="C68" s="112">
        <v>0.17000000178813901</v>
      </c>
      <c r="D68" s="112">
        <v>176</v>
      </c>
      <c r="E68" s="112">
        <v>197.75</v>
      </c>
      <c r="F68" s="112">
        <v>197.75</v>
      </c>
      <c r="G68" s="112">
        <v>0.46338388323783902</v>
      </c>
      <c r="H68" s="112">
        <v>8.1557402154430704E-4</v>
      </c>
      <c r="I68" s="112">
        <v>-11.669182777404799</v>
      </c>
      <c r="J68" s="112">
        <v>139.99919128418</v>
      </c>
      <c r="K68" s="112">
        <v>-0.44132485985755898</v>
      </c>
      <c r="L68" s="112">
        <v>-0.14126920700073201</v>
      </c>
      <c r="M68" s="112">
        <v>0</v>
      </c>
    </row>
    <row r="69" spans="2:13">
      <c r="B69" s="112">
        <v>150</v>
      </c>
      <c r="C69" s="112">
        <v>0.15999999642372101</v>
      </c>
      <c r="D69" s="112">
        <v>176</v>
      </c>
      <c r="E69" s="112">
        <v>197.75</v>
      </c>
      <c r="F69" s="112">
        <v>197.75</v>
      </c>
      <c r="G69" s="112">
        <v>0.49218177795410201</v>
      </c>
      <c r="H69" s="112">
        <v>8.5704005323350397E-4</v>
      </c>
      <c r="I69" s="112">
        <v>-21.669141769409201</v>
      </c>
      <c r="J69" s="112">
        <v>149.99914550781301</v>
      </c>
      <c r="K69" s="112">
        <v>-0.46875184774398798</v>
      </c>
      <c r="L69" s="112">
        <v>-0.150048658251762</v>
      </c>
      <c r="M69" s="112">
        <v>1.0000005364418E-2</v>
      </c>
    </row>
    <row r="70" spans="2:13">
      <c r="B70" s="112">
        <v>160</v>
      </c>
      <c r="C70" s="112">
        <v>0.140000000596046</v>
      </c>
      <c r="D70" s="112">
        <v>176</v>
      </c>
      <c r="E70" s="112">
        <v>197.75</v>
      </c>
      <c r="F70" s="112">
        <v>197.75</v>
      </c>
      <c r="G70" s="112">
        <v>0.51836168766021695</v>
      </c>
      <c r="H70" s="112">
        <v>8.9130952255800399E-4</v>
      </c>
      <c r="I70" s="112">
        <v>-31.6691074371338</v>
      </c>
      <c r="J70" s="112">
        <v>159.99911499023401</v>
      </c>
      <c r="K70" s="112">
        <v>-0.49368548393249501</v>
      </c>
      <c r="L70" s="112">
        <v>-0.15802997350692699</v>
      </c>
      <c r="M70" s="112">
        <v>1.99999958276749E-2</v>
      </c>
    </row>
    <row r="71" spans="2:13">
      <c r="B71" s="112">
        <v>170</v>
      </c>
      <c r="C71" s="112">
        <v>0.15000000596046401</v>
      </c>
      <c r="D71" s="112">
        <v>176</v>
      </c>
      <c r="E71" s="112">
        <v>197.75</v>
      </c>
      <c r="F71" s="112">
        <v>197.75</v>
      </c>
      <c r="G71" s="112">
        <v>0.54366892576217696</v>
      </c>
      <c r="H71" s="112">
        <v>9.2333240900188695E-4</v>
      </c>
      <c r="I71" s="112">
        <v>-41.669075012207003</v>
      </c>
      <c r="J71" s="112">
        <v>169.99906921386699</v>
      </c>
      <c r="K71" s="112">
        <v>-0.51778799295425404</v>
      </c>
      <c r="L71" s="112">
        <v>-0.165745243430138</v>
      </c>
      <c r="M71" s="112">
        <v>1.0000005364418E-2</v>
      </c>
    </row>
    <row r="72" spans="2:13">
      <c r="B72" s="112">
        <v>180</v>
      </c>
      <c r="C72" s="112">
        <v>0.15000000596046401</v>
      </c>
      <c r="D72" s="112">
        <v>176</v>
      </c>
      <c r="E72" s="112">
        <v>197.75</v>
      </c>
      <c r="F72" s="112">
        <v>197.75</v>
      </c>
      <c r="G72" s="112">
        <v>0.56984883546829201</v>
      </c>
      <c r="H72" s="112">
        <v>9.5760182011872497E-4</v>
      </c>
      <c r="I72" s="112">
        <v>-51.669040679931598</v>
      </c>
      <c r="J72" s="112">
        <v>179.99903869628901</v>
      </c>
      <c r="K72" s="112">
        <v>-0.54272162914276101</v>
      </c>
      <c r="L72" s="112">
        <v>-0.17372655868530301</v>
      </c>
      <c r="M72" s="112">
        <v>0</v>
      </c>
    </row>
    <row r="73" spans="2:13">
      <c r="B73" s="112">
        <v>190</v>
      </c>
      <c r="C73" s="112">
        <v>0.15000000596046401</v>
      </c>
      <c r="D73" s="112">
        <v>176</v>
      </c>
      <c r="E73" s="112">
        <v>197.75</v>
      </c>
      <c r="F73" s="112">
        <v>197.75</v>
      </c>
      <c r="G73" s="112">
        <v>0.59602874517440796</v>
      </c>
      <c r="H73" s="112">
        <v>9.9187123123556397E-4</v>
      </c>
      <c r="I73" s="112">
        <v>-61.6690063476563</v>
      </c>
      <c r="J73" s="112">
        <v>189.99900817871099</v>
      </c>
      <c r="K73" s="112">
        <v>-0.56765526533126798</v>
      </c>
      <c r="L73" s="112">
        <v>-0.181707873940468</v>
      </c>
      <c r="M73" s="112">
        <v>0</v>
      </c>
    </row>
    <row r="74" spans="2:13">
      <c r="B74" s="112">
        <v>200</v>
      </c>
      <c r="C74" s="112">
        <v>0.15000000596046401</v>
      </c>
      <c r="D74" s="112">
        <v>176</v>
      </c>
      <c r="E74" s="112">
        <v>197.75</v>
      </c>
      <c r="F74" s="112">
        <v>197.75</v>
      </c>
      <c r="G74" s="112">
        <v>0.62220865488052401</v>
      </c>
      <c r="H74" s="112">
        <v>1.0261407587677199E-3</v>
      </c>
      <c r="I74" s="112">
        <v>-71.668975830078097</v>
      </c>
      <c r="J74" s="112">
        <v>199.99897766113301</v>
      </c>
      <c r="K74" s="112">
        <v>-0.59258890151977495</v>
      </c>
      <c r="L74" s="112">
        <v>-0.18968918919563299</v>
      </c>
      <c r="M74" s="112">
        <v>0</v>
      </c>
    </row>
    <row r="75" spans="2:13">
      <c r="B75" s="112">
        <v>210</v>
      </c>
      <c r="C75" s="112">
        <v>0.15999999642372101</v>
      </c>
      <c r="D75" s="112">
        <v>176</v>
      </c>
      <c r="E75" s="112">
        <v>197.75</v>
      </c>
      <c r="F75" s="112">
        <v>197.75</v>
      </c>
      <c r="G75" s="112">
        <v>0.64926123619079601</v>
      </c>
      <c r="H75" s="112">
        <v>1.06273288838565E-3</v>
      </c>
      <c r="I75" s="112">
        <v>-81.668937683105497</v>
      </c>
      <c r="J75" s="112">
        <v>209.99893188476599</v>
      </c>
      <c r="K75" s="112">
        <v>-0.61835366487503096</v>
      </c>
      <c r="L75" s="112">
        <v>-0.19793654978275299</v>
      </c>
      <c r="M75" s="112">
        <v>9.9999904632568394E-3</v>
      </c>
    </row>
    <row r="76" spans="2:13">
      <c r="B76" s="112">
        <v>220</v>
      </c>
      <c r="C76" s="112">
        <v>0.17000000178813901</v>
      </c>
      <c r="D76" s="112">
        <v>176</v>
      </c>
      <c r="E76" s="112">
        <v>197.75</v>
      </c>
      <c r="F76" s="112">
        <v>197.75</v>
      </c>
      <c r="G76" s="112">
        <v>0.67805916070938099</v>
      </c>
      <c r="H76" s="112">
        <v>1.1041988618671901E-3</v>
      </c>
      <c r="I76" s="112">
        <v>-91.668891906738295</v>
      </c>
      <c r="J76" s="112">
        <v>219.99890136718699</v>
      </c>
      <c r="K76" s="112">
        <v>-0.64578068256378196</v>
      </c>
      <c r="L76" s="112">
        <v>-0.20671600103378299</v>
      </c>
      <c r="M76" s="112">
        <v>1.0000005364418E-2</v>
      </c>
    </row>
    <row r="77" spans="2:13">
      <c r="B77" s="112">
        <v>230</v>
      </c>
      <c r="C77" s="112">
        <v>0.17000000178813901</v>
      </c>
      <c r="D77" s="112">
        <v>176</v>
      </c>
      <c r="E77" s="112">
        <v>197.75</v>
      </c>
      <c r="F77" s="112">
        <v>197.75</v>
      </c>
      <c r="G77" s="112">
        <v>0.70772969722747803</v>
      </c>
      <c r="H77" s="112">
        <v>1.14821607712656E-3</v>
      </c>
      <c r="I77" s="112">
        <v>-101.66885375976599</v>
      </c>
      <c r="J77" s="112">
        <v>229.99885559082</v>
      </c>
      <c r="K77" s="112">
        <v>-0.67403876781463601</v>
      </c>
      <c r="L77" s="112">
        <v>-0.21576149761676799</v>
      </c>
      <c r="M77" s="112">
        <v>0</v>
      </c>
    </row>
    <row r="78" spans="2:13">
      <c r="B78" s="112">
        <v>240</v>
      </c>
      <c r="C78" s="112">
        <v>0.17000000178813901</v>
      </c>
      <c r="D78" s="112">
        <v>176</v>
      </c>
      <c r="E78" s="112">
        <v>197.75</v>
      </c>
      <c r="F78" s="112">
        <v>197.75</v>
      </c>
      <c r="G78" s="112">
        <v>0.73740017414092995</v>
      </c>
      <c r="H78" s="112">
        <v>1.1922332923859399E-3</v>
      </c>
      <c r="I78" s="112">
        <v>-111.668807983398</v>
      </c>
      <c r="J78" s="112">
        <v>239.99880981445301</v>
      </c>
      <c r="K78" s="112">
        <v>-0.70229685306549094</v>
      </c>
      <c r="L78" s="112">
        <v>-0.224806994199753</v>
      </c>
      <c r="M78" s="112">
        <v>0</v>
      </c>
    </row>
    <row r="79" spans="2:13">
      <c r="B79" s="112">
        <v>250</v>
      </c>
      <c r="C79" s="112">
        <v>0.17000000178813901</v>
      </c>
      <c r="D79" s="112">
        <v>176</v>
      </c>
      <c r="E79" s="112">
        <v>197.75</v>
      </c>
      <c r="F79" s="112">
        <v>197.75</v>
      </c>
      <c r="G79" s="112">
        <v>0.76707071065902699</v>
      </c>
      <c r="H79" s="112">
        <v>1.23625039122999E-3</v>
      </c>
      <c r="I79" s="112">
        <v>-121.66876220703099</v>
      </c>
      <c r="J79" s="112">
        <v>249.99876403808599</v>
      </c>
      <c r="K79" s="112">
        <v>-0.73055493831634499</v>
      </c>
      <c r="L79" s="112">
        <v>-0.23385249078273801</v>
      </c>
      <c r="M79" s="112">
        <v>0</v>
      </c>
    </row>
    <row r="80" spans="2:13">
      <c r="B80" s="112">
        <v>260</v>
      </c>
      <c r="C80" s="112">
        <v>0.17000000178813901</v>
      </c>
      <c r="D80" s="112">
        <v>176</v>
      </c>
      <c r="E80" s="112">
        <v>197.75</v>
      </c>
      <c r="F80" s="112">
        <v>197.75</v>
      </c>
      <c r="G80" s="112">
        <v>0.79674124717712402</v>
      </c>
      <c r="H80" s="112">
        <v>1.2802676064893599E-3</v>
      </c>
      <c r="I80" s="112">
        <v>-131.66871643066401</v>
      </c>
      <c r="J80" s="112">
        <v>259.99871826171898</v>
      </c>
      <c r="K80" s="112">
        <v>-0.75881302356720004</v>
      </c>
      <c r="L80" s="112">
        <v>-0.24289798736572299</v>
      </c>
      <c r="M80" s="112">
        <v>0</v>
      </c>
    </row>
    <row r="81" spans="2:13">
      <c r="B81" s="112">
        <v>270</v>
      </c>
      <c r="C81" s="112">
        <v>0.17000000178813901</v>
      </c>
      <c r="D81" s="112">
        <v>176</v>
      </c>
      <c r="E81" s="112">
        <v>197.75</v>
      </c>
      <c r="F81" s="112">
        <v>197.75</v>
      </c>
      <c r="G81" s="112">
        <v>0.82641178369522095</v>
      </c>
      <c r="H81" s="112">
        <v>1.3242848217487301E-3</v>
      </c>
      <c r="I81" s="112">
        <v>-141.66867065429699</v>
      </c>
      <c r="J81" s="112">
        <v>269.99868774414102</v>
      </c>
      <c r="K81" s="112">
        <v>-0.78707110881805398</v>
      </c>
      <c r="L81" s="112">
        <v>-0.251943469047546</v>
      </c>
      <c r="M81" s="112">
        <v>0</v>
      </c>
    </row>
    <row r="82" spans="2:13">
      <c r="B82" s="112">
        <v>280</v>
      </c>
      <c r="C82" s="112">
        <v>0.15999999642372101</v>
      </c>
      <c r="D82" s="112">
        <v>176</v>
      </c>
      <c r="E82" s="112">
        <v>197.75</v>
      </c>
      <c r="F82" s="112">
        <v>197.75</v>
      </c>
      <c r="G82" s="112">
        <v>0.85520970821380604</v>
      </c>
      <c r="H82" s="112">
        <v>1.3657507952302701E-3</v>
      </c>
      <c r="I82" s="112">
        <v>-151.66862487793</v>
      </c>
      <c r="J82" s="112">
        <v>279.99862670898398</v>
      </c>
      <c r="K82" s="112">
        <v>-0.81449812650680498</v>
      </c>
      <c r="L82" s="112">
        <v>-0.26072290539741499</v>
      </c>
      <c r="M82" s="112">
        <v>1.0000005364418E-2</v>
      </c>
    </row>
    <row r="83" spans="2:13">
      <c r="B83" s="112">
        <v>290</v>
      </c>
      <c r="C83" s="112">
        <v>9.00000035762787E-2</v>
      </c>
      <c r="D83" s="112">
        <v>176</v>
      </c>
      <c r="E83" s="112">
        <v>197.75</v>
      </c>
      <c r="F83" s="112">
        <v>197.75</v>
      </c>
      <c r="G83" s="112">
        <v>0.87702631950378396</v>
      </c>
      <c r="H83" s="112">
        <v>1.3895489973947399E-3</v>
      </c>
      <c r="I83" s="112">
        <v>-161.66860961914099</v>
      </c>
      <c r="J83" s="112">
        <v>289.99859619140602</v>
      </c>
      <c r="K83" s="112">
        <v>-0.83527618646621704</v>
      </c>
      <c r="L83" s="112">
        <v>-0.26737400889396701</v>
      </c>
      <c r="M83" s="112">
        <v>6.9999992847442599E-2</v>
      </c>
    </row>
    <row r="84" spans="2:13">
      <c r="B84" s="112">
        <v>300</v>
      </c>
      <c r="C84" s="112">
        <v>0.15999999642372101</v>
      </c>
      <c r="D84" s="112">
        <v>176</v>
      </c>
      <c r="E84" s="112">
        <v>197.75</v>
      </c>
      <c r="F84" s="112">
        <v>197.75</v>
      </c>
      <c r="G84" s="112">
        <v>0.89884293079376198</v>
      </c>
      <c r="H84" s="112">
        <v>1.4133473159745301E-3</v>
      </c>
      <c r="I84" s="112">
        <v>-171.66857910156199</v>
      </c>
      <c r="J84" s="112">
        <v>299.99859619140602</v>
      </c>
      <c r="K84" s="112">
        <v>-0.856054246425629</v>
      </c>
      <c r="L84" s="112">
        <v>-0.27402511239051802</v>
      </c>
      <c r="M84" s="112">
        <v>6.9999992847442599E-2</v>
      </c>
    </row>
    <row r="85" spans="2:13">
      <c r="B85" s="112">
        <v>310</v>
      </c>
      <c r="C85" s="112">
        <v>0.20000000298023199</v>
      </c>
      <c r="D85" s="112">
        <v>176</v>
      </c>
      <c r="E85" s="112">
        <v>197.75</v>
      </c>
      <c r="F85" s="112">
        <v>197.75</v>
      </c>
      <c r="G85" s="112">
        <v>0.93025881052017201</v>
      </c>
      <c r="H85" s="112">
        <v>1.46269530523568E-3</v>
      </c>
      <c r="I85" s="112">
        <v>-181.668533325195</v>
      </c>
      <c r="J85" s="112">
        <v>309.99853515625</v>
      </c>
      <c r="K85" s="112">
        <v>-0.88597458600997903</v>
      </c>
      <c r="L85" s="112">
        <v>-0.283602684736252</v>
      </c>
      <c r="M85" s="112">
        <v>4.0000006556510898E-2</v>
      </c>
    </row>
    <row r="86" spans="2:13">
      <c r="B86" s="112">
        <v>320</v>
      </c>
      <c r="C86" s="112">
        <v>0.21999999880790699</v>
      </c>
      <c r="D86" s="112">
        <v>176</v>
      </c>
      <c r="E86" s="112">
        <v>197.75</v>
      </c>
      <c r="F86" s="112">
        <v>197.75</v>
      </c>
      <c r="G86" s="112">
        <v>0.966910660266876</v>
      </c>
      <c r="H86" s="112">
        <v>1.52986333705485E-3</v>
      </c>
      <c r="I86" s="112">
        <v>-191.66847229003901</v>
      </c>
      <c r="J86" s="112">
        <v>319.99847412109398</v>
      </c>
      <c r="K86" s="112">
        <v>-0.92088162899017301</v>
      </c>
      <c r="L86" s="112">
        <v>-0.29477652907371499</v>
      </c>
      <c r="M86" s="112">
        <v>1.99999958276749E-2</v>
      </c>
    </row>
    <row r="87" spans="2:13">
      <c r="B87" s="112">
        <v>330</v>
      </c>
      <c r="C87" s="112">
        <v>0.18000000715255701</v>
      </c>
      <c r="D87" s="112">
        <v>176</v>
      </c>
      <c r="E87" s="112">
        <v>197.75</v>
      </c>
      <c r="F87" s="112">
        <v>197.75</v>
      </c>
      <c r="G87" s="112">
        <v>1.0018171072006199</v>
      </c>
      <c r="H87" s="112">
        <v>1.59078673459589E-3</v>
      </c>
      <c r="I87" s="112">
        <v>-201.66841125488301</v>
      </c>
      <c r="J87" s="112">
        <v>329.99841308593699</v>
      </c>
      <c r="K87" s="112">
        <v>-0.954126417636871</v>
      </c>
      <c r="L87" s="112">
        <v>-0.30541828274726901</v>
      </c>
      <c r="M87" s="112">
        <v>3.9999991655349697E-2</v>
      </c>
    </row>
    <row r="88" spans="2:13">
      <c r="B88" s="112">
        <v>340</v>
      </c>
      <c r="C88" s="112">
        <v>0.20000000298023199</v>
      </c>
      <c r="D88" s="112">
        <v>176</v>
      </c>
      <c r="E88" s="112">
        <v>197.75</v>
      </c>
      <c r="F88" s="112">
        <v>197.75</v>
      </c>
      <c r="G88" s="112">
        <v>1.0349782705307</v>
      </c>
      <c r="H88" s="112">
        <v>1.64577015675604E-3</v>
      </c>
      <c r="I88" s="112">
        <v>-211.66835021972699</v>
      </c>
      <c r="J88" s="112">
        <v>339.99835205078102</v>
      </c>
      <c r="K88" s="112">
        <v>-0.98570901155471802</v>
      </c>
      <c r="L88" s="112">
        <v>-0.31552794575691201</v>
      </c>
      <c r="M88" s="112">
        <v>1.99999958276749E-2</v>
      </c>
    </row>
    <row r="89" spans="2:13">
      <c r="B89" s="112">
        <v>350</v>
      </c>
      <c r="C89" s="112">
        <v>0.230000004172325</v>
      </c>
      <c r="D89" s="112">
        <v>176</v>
      </c>
      <c r="E89" s="112">
        <v>197.75</v>
      </c>
      <c r="F89" s="112">
        <v>197.75</v>
      </c>
      <c r="G89" s="112">
        <v>1.0725028514862101</v>
      </c>
      <c r="H89" s="112">
        <v>1.71617476735264E-3</v>
      </c>
      <c r="I89" s="112">
        <v>-221.66828918457</v>
      </c>
      <c r="J89" s="112">
        <v>349.998291015625</v>
      </c>
      <c r="K89" s="112">
        <v>-1.0214471817016599</v>
      </c>
      <c r="L89" s="112">
        <v>-0.32696783542633101</v>
      </c>
      <c r="M89" s="112">
        <v>3.0000001192092899E-2</v>
      </c>
    </row>
    <row r="90" spans="2:13">
      <c r="B90" s="112">
        <v>360</v>
      </c>
      <c r="C90" s="112">
        <v>0.270000010728836</v>
      </c>
      <c r="D90" s="112">
        <v>176</v>
      </c>
      <c r="E90" s="112">
        <v>197.75</v>
      </c>
      <c r="F90" s="112">
        <v>197.75</v>
      </c>
      <c r="G90" s="112">
        <v>1.1161359548568699</v>
      </c>
      <c r="H90" s="112">
        <v>1.81136757601053E-3</v>
      </c>
      <c r="I90" s="112">
        <v>-231.66818237304699</v>
      </c>
      <c r="J90" s="112">
        <v>359.99819946289102</v>
      </c>
      <c r="K90" s="112">
        <v>-1.0630031824111901</v>
      </c>
      <c r="L90" s="112">
        <v>-0.34027001261711098</v>
      </c>
      <c r="M90" s="112">
        <v>4.0000006556510898E-2</v>
      </c>
    </row>
    <row r="91" spans="2:13">
      <c r="B91" s="112">
        <v>370</v>
      </c>
      <c r="C91" s="112">
        <v>0.18999999761581399</v>
      </c>
      <c r="D91" s="112">
        <v>176</v>
      </c>
      <c r="E91" s="112">
        <v>197.75</v>
      </c>
      <c r="F91" s="112">
        <v>197.75</v>
      </c>
      <c r="G91" s="112">
        <v>1.15627837181091</v>
      </c>
      <c r="H91" s="112">
        <v>1.8919387366622699E-3</v>
      </c>
      <c r="I91" s="112">
        <v>-241.66810607910199</v>
      </c>
      <c r="J91" s="112">
        <v>369.99810791015602</v>
      </c>
      <c r="K91" s="112">
        <v>-1.10123467445374</v>
      </c>
      <c r="L91" s="112">
        <v>-0.35250800848007202</v>
      </c>
      <c r="M91" s="112">
        <v>8.0000013113021795E-2</v>
      </c>
    </row>
    <row r="92" spans="2:13">
      <c r="B92" s="112">
        <v>380</v>
      </c>
      <c r="C92" s="112">
        <v>0.17000000178813901</v>
      </c>
      <c r="D92" s="112">
        <v>176</v>
      </c>
      <c r="E92" s="112">
        <v>197.75</v>
      </c>
      <c r="F92" s="112">
        <v>197.75</v>
      </c>
      <c r="G92" s="112">
        <v>1.18769419193268</v>
      </c>
      <c r="H92" s="112">
        <v>1.9412867259234201E-3</v>
      </c>
      <c r="I92" s="112">
        <v>-251.66806030273401</v>
      </c>
      <c r="J92" s="112">
        <v>379.998046875</v>
      </c>
      <c r="K92" s="112">
        <v>-1.1311550140380899</v>
      </c>
      <c r="L92" s="112">
        <v>-0.362085580825806</v>
      </c>
      <c r="M92" s="112">
        <v>1.99999958276749E-2</v>
      </c>
    </row>
    <row r="93" spans="2:13">
      <c r="B93" s="112">
        <v>390</v>
      </c>
      <c r="C93" s="112">
        <v>0.18999999761581399</v>
      </c>
      <c r="D93" s="112">
        <v>176</v>
      </c>
      <c r="E93" s="112">
        <v>197.75</v>
      </c>
      <c r="F93" s="112">
        <v>197.75</v>
      </c>
      <c r="G93" s="112">
        <v>1.21911013126373</v>
      </c>
      <c r="H93" s="112">
        <v>1.9906347151845698E-3</v>
      </c>
      <c r="I93" s="112">
        <v>-261.66799926757801</v>
      </c>
      <c r="J93" s="112">
        <v>389.99801635742199</v>
      </c>
      <c r="K93" s="112">
        <v>-1.1610753536224401</v>
      </c>
      <c r="L93" s="112">
        <v>-0.37166315317153897</v>
      </c>
      <c r="M93" s="112">
        <v>1.99999958276749E-2</v>
      </c>
    </row>
    <row r="94" spans="2:13">
      <c r="B94" s="112">
        <v>400</v>
      </c>
      <c r="C94" s="112">
        <v>0.230000004172325</v>
      </c>
      <c r="D94" s="112">
        <v>176</v>
      </c>
      <c r="E94" s="112">
        <v>197.75</v>
      </c>
      <c r="F94" s="112">
        <v>197.75</v>
      </c>
      <c r="G94" s="112">
        <v>1.2557619810104399</v>
      </c>
      <c r="H94" s="112">
        <v>2.0578028634190598E-3</v>
      </c>
      <c r="I94" s="112">
        <v>-271.66793823242199</v>
      </c>
      <c r="J94" s="112">
        <v>399.99795532226602</v>
      </c>
      <c r="K94" s="112">
        <v>-1.1959824562072801</v>
      </c>
      <c r="L94" s="112">
        <v>-0.38283699750900302</v>
      </c>
      <c r="M94" s="112">
        <v>4.0000006556510898E-2</v>
      </c>
    </row>
    <row r="95" spans="2:13">
      <c r="B95" s="112">
        <v>410</v>
      </c>
      <c r="C95" s="112">
        <v>0.259999990463257</v>
      </c>
      <c r="D95" s="112">
        <v>176</v>
      </c>
      <c r="E95" s="112">
        <v>197.75</v>
      </c>
      <c r="F95" s="112">
        <v>197.75</v>
      </c>
      <c r="G95" s="112">
        <v>1.29852247238159</v>
      </c>
      <c r="H95" s="112">
        <v>2.1492259111255399E-3</v>
      </c>
      <c r="I95" s="112">
        <v>-281.66784667968699</v>
      </c>
      <c r="J95" s="112">
        <v>409.99786376953102</v>
      </c>
      <c r="K95" s="112">
        <v>-1.2367073297500599</v>
      </c>
      <c r="L95" s="112">
        <v>-0.39587312936782798</v>
      </c>
      <c r="M95" s="112">
        <v>2.9999986290931702E-2</v>
      </c>
    </row>
    <row r="96" spans="2:13">
      <c r="B96" s="112">
        <v>420</v>
      </c>
      <c r="C96" s="112">
        <v>0.25</v>
      </c>
      <c r="D96" s="112">
        <v>176</v>
      </c>
      <c r="E96" s="112">
        <v>197.75</v>
      </c>
      <c r="F96" s="112">
        <v>197.75</v>
      </c>
      <c r="G96" s="112">
        <v>1.34302818775177</v>
      </c>
      <c r="H96" s="112">
        <v>2.2482646163552999E-3</v>
      </c>
      <c r="I96" s="112">
        <v>-291.66775512695301</v>
      </c>
      <c r="J96" s="112">
        <v>419.99774169921898</v>
      </c>
      <c r="K96" s="112">
        <v>-1.2790944576263401</v>
      </c>
      <c r="L96" s="112">
        <v>-0.40944135189056402</v>
      </c>
      <c r="M96" s="112">
        <v>9.9999904632568394E-3</v>
      </c>
    </row>
    <row r="97" spans="2:13">
      <c r="B97" s="112">
        <v>430</v>
      </c>
      <c r="C97" s="112">
        <v>0.18999999761581399</v>
      </c>
      <c r="D97" s="112">
        <v>176</v>
      </c>
      <c r="E97" s="112">
        <v>197.75</v>
      </c>
      <c r="F97" s="112">
        <v>197.75</v>
      </c>
      <c r="G97" s="112">
        <v>1.38142538070679</v>
      </c>
      <c r="H97" s="112">
        <v>2.32198182493448E-3</v>
      </c>
      <c r="I97" s="112">
        <v>-301.66766357421898</v>
      </c>
      <c r="J97" s="112">
        <v>429.99768066406301</v>
      </c>
      <c r="K97" s="112">
        <v>-1.31566369533539</v>
      </c>
      <c r="L97" s="112">
        <v>-0.42114725708961498</v>
      </c>
      <c r="M97" s="112">
        <v>6.0000002384185798E-2</v>
      </c>
    </row>
    <row r="98" spans="2:13">
      <c r="B98" s="112">
        <v>440</v>
      </c>
      <c r="C98" s="112">
        <v>0.15999999642372101</v>
      </c>
      <c r="D98" s="112">
        <v>176</v>
      </c>
      <c r="E98" s="112">
        <v>197.75</v>
      </c>
      <c r="F98" s="112">
        <v>197.75</v>
      </c>
      <c r="G98" s="112">
        <v>1.4119685888290401</v>
      </c>
      <c r="H98" s="112">
        <v>2.36862641759217E-3</v>
      </c>
      <c r="I98" s="112">
        <v>-311.66763305664102</v>
      </c>
      <c r="J98" s="112">
        <v>439.99761962890602</v>
      </c>
      <c r="K98" s="112">
        <v>-1.3447529077529901</v>
      </c>
      <c r="L98" s="112">
        <v>-0.430458784103394</v>
      </c>
      <c r="M98" s="112">
        <v>3.0000001192092899E-2</v>
      </c>
    </row>
    <row r="99" spans="2:13">
      <c r="B99" s="112">
        <v>450</v>
      </c>
      <c r="C99" s="112">
        <v>0.21999999880790699</v>
      </c>
      <c r="D99" s="112">
        <v>176</v>
      </c>
      <c r="E99" s="112">
        <v>197.75</v>
      </c>
      <c r="F99" s="112">
        <v>197.75</v>
      </c>
      <c r="G99" s="112">
        <v>1.44512975215912</v>
      </c>
      <c r="H99" s="112">
        <v>2.4236098397523199E-3</v>
      </c>
      <c r="I99" s="112">
        <v>-321.66757202148398</v>
      </c>
      <c r="J99" s="112">
        <v>449.99758911132801</v>
      </c>
      <c r="K99" s="112">
        <v>-1.3763355016708401</v>
      </c>
      <c r="L99" s="112">
        <v>-0.440568447113037</v>
      </c>
      <c r="M99" s="112">
        <v>6.0000002384185798E-2</v>
      </c>
    </row>
    <row r="100" spans="2:13">
      <c r="B100" s="112">
        <v>460</v>
      </c>
      <c r="C100" s="112">
        <v>0.259999990463257</v>
      </c>
      <c r="D100" s="112">
        <v>176</v>
      </c>
      <c r="E100" s="112">
        <v>197.75</v>
      </c>
      <c r="F100" s="112">
        <v>197.75</v>
      </c>
      <c r="G100" s="112">
        <v>1.4870175123214699</v>
      </c>
      <c r="H100" s="112">
        <v>2.5113394949585199E-3</v>
      </c>
      <c r="I100" s="112">
        <v>-331.66748046875</v>
      </c>
      <c r="J100" s="112">
        <v>459.99749755859398</v>
      </c>
      <c r="K100" s="112">
        <v>-1.4162292480468801</v>
      </c>
      <c r="L100" s="112">
        <v>-0.453338533639908</v>
      </c>
      <c r="M100" s="112">
        <v>3.9999991655349697E-2</v>
      </c>
    </row>
    <row r="101" spans="2:13">
      <c r="B101" s="112">
        <v>470</v>
      </c>
      <c r="C101" s="112">
        <v>0.43000000715255698</v>
      </c>
      <c r="D101" s="112">
        <v>176</v>
      </c>
      <c r="E101" s="112">
        <v>197.75</v>
      </c>
      <c r="F101" s="112">
        <v>197.75</v>
      </c>
      <c r="G101" s="112">
        <v>1.5472309589386</v>
      </c>
      <c r="H101" s="112">
        <v>2.6926242280751501E-3</v>
      </c>
      <c r="I101" s="112">
        <v>-341.66729736328102</v>
      </c>
      <c r="J101" s="112">
        <v>469.997314453125</v>
      </c>
      <c r="K101" s="112">
        <v>-1.47357630729675</v>
      </c>
      <c r="L101" s="112">
        <v>-0.47169548273086498</v>
      </c>
      <c r="M101" s="112">
        <v>0.17000001668930101</v>
      </c>
    </row>
    <row r="102" spans="2:13">
      <c r="B102" s="112">
        <v>480</v>
      </c>
      <c r="C102" s="112">
        <v>1.0199999809265099</v>
      </c>
      <c r="D102" s="112">
        <v>176</v>
      </c>
      <c r="E102" s="112">
        <v>197.75</v>
      </c>
      <c r="F102" s="112">
        <v>197.75</v>
      </c>
      <c r="G102" s="112">
        <v>1.6737639904022199</v>
      </c>
      <c r="H102" s="112">
        <v>3.4931863192468899E-3</v>
      </c>
      <c r="I102" s="112">
        <v>-351.66650390625</v>
      </c>
      <c r="J102" s="112">
        <v>479.99652099609398</v>
      </c>
      <c r="K102" s="112">
        <v>-1.5940858125686601</v>
      </c>
      <c r="L102" s="112">
        <v>-0.51027089357376099</v>
      </c>
      <c r="M102" s="112">
        <v>0.58999997377395597</v>
      </c>
    </row>
    <row r="103" spans="2:13">
      <c r="B103" s="112">
        <v>490</v>
      </c>
      <c r="C103" s="112">
        <v>2.0299999713897701</v>
      </c>
      <c r="D103" s="112">
        <v>176</v>
      </c>
      <c r="E103" s="112">
        <v>197.75</v>
      </c>
      <c r="F103" s="112">
        <v>197.75</v>
      </c>
      <c r="G103" s="112">
        <v>1.9398952722549401</v>
      </c>
      <c r="H103" s="112">
        <v>7.0351064205169704E-3</v>
      </c>
      <c r="I103" s="112">
        <v>-361.66296386718801</v>
      </c>
      <c r="J103" s="112">
        <v>489.99295043945301</v>
      </c>
      <c r="K103" s="112">
        <v>-1.8475481271743801</v>
      </c>
      <c r="L103" s="112">
        <v>-0.59140479564666804</v>
      </c>
      <c r="M103" s="112">
        <v>1.0099999904632599</v>
      </c>
    </row>
    <row r="104" spans="2:13">
      <c r="B104" s="112">
        <v>500</v>
      </c>
      <c r="C104" s="112">
        <v>2.5799999237060498</v>
      </c>
      <c r="D104" s="112">
        <v>176</v>
      </c>
      <c r="E104" s="112">
        <v>197.75</v>
      </c>
      <c r="F104" s="112">
        <v>197.75</v>
      </c>
      <c r="G104" s="112">
        <v>2.3420851230621298</v>
      </c>
      <c r="H104" s="112">
        <v>1.5126213431358299E-2</v>
      </c>
      <c r="I104" s="112">
        <v>-371.65487670898398</v>
      </c>
      <c r="J104" s="112">
        <v>499.98486328125</v>
      </c>
      <c r="K104" s="112">
        <v>-2.2305920124053999</v>
      </c>
      <c r="L104" s="112">
        <v>-0.71401810646057096</v>
      </c>
      <c r="M104" s="112">
        <v>0.54999995231628396</v>
      </c>
    </row>
    <row r="105" spans="2:13">
      <c r="B105" s="112">
        <v>510</v>
      </c>
      <c r="C105" s="112">
        <v>4.7699999809265101</v>
      </c>
      <c r="D105" s="112">
        <v>176</v>
      </c>
      <c r="E105" s="112">
        <v>197.75</v>
      </c>
      <c r="F105" s="112">
        <v>197.75</v>
      </c>
      <c r="G105" s="112">
        <v>2.9830539226532</v>
      </c>
      <c r="H105" s="112">
        <v>3.56894060969353E-2</v>
      </c>
      <c r="I105" s="112">
        <v>-381.63430786132801</v>
      </c>
      <c r="J105" s="112">
        <v>509.96432495117199</v>
      </c>
      <c r="K105" s="112">
        <v>-2.8410480022430402</v>
      </c>
      <c r="L105" s="112">
        <v>-0.909426629543304</v>
      </c>
      <c r="M105" s="112">
        <v>2.1900000572204599</v>
      </c>
    </row>
    <row r="106" spans="2:13">
      <c r="B106" s="112">
        <v>520</v>
      </c>
      <c r="C106" s="112">
        <v>6.2399997711181596</v>
      </c>
      <c r="D106" s="112">
        <v>176</v>
      </c>
      <c r="E106" s="112">
        <v>197.75</v>
      </c>
      <c r="F106" s="112">
        <v>197.75</v>
      </c>
      <c r="G106" s="112">
        <v>3.9423799514770499</v>
      </c>
      <c r="H106" s="112">
        <v>8.1811100244522095E-2</v>
      </c>
      <c r="I106" s="112">
        <v>-391.58819580078102</v>
      </c>
      <c r="J106" s="112">
        <v>519.918212890625</v>
      </c>
      <c r="K106" s="112">
        <v>-3.7547061443328902</v>
      </c>
      <c r="L106" s="112">
        <v>-1.2018909454345701</v>
      </c>
      <c r="M106" s="112">
        <v>1.4699997901916499</v>
      </c>
    </row>
    <row r="107" spans="2:13">
      <c r="B107" s="112">
        <v>530</v>
      </c>
      <c r="C107" s="112">
        <v>6.6199998855590803</v>
      </c>
      <c r="D107" s="112">
        <v>176</v>
      </c>
      <c r="E107" s="112">
        <v>197.75</v>
      </c>
      <c r="F107" s="112">
        <v>197.75</v>
      </c>
      <c r="G107" s="112">
        <v>5.0622725486755398</v>
      </c>
      <c r="H107" s="112">
        <v>0.14471691846847501</v>
      </c>
      <c r="I107" s="112">
        <v>-401.52526855468699</v>
      </c>
      <c r="J107" s="112">
        <v>529.85528564453102</v>
      </c>
      <c r="K107" s="112">
        <v>-4.8212871551513699</v>
      </c>
      <c r="L107" s="112">
        <v>-1.54330623149872</v>
      </c>
      <c r="M107" s="112">
        <v>0.38000011444091802</v>
      </c>
    </row>
    <row r="108" spans="2:13">
      <c r="B108" s="112">
        <v>540</v>
      </c>
      <c r="C108" s="112">
        <v>6.9000000953674299</v>
      </c>
      <c r="D108" s="112">
        <v>176</v>
      </c>
      <c r="E108" s="112">
        <v>197.75</v>
      </c>
      <c r="F108" s="112">
        <v>197.75</v>
      </c>
      <c r="G108" s="112">
        <v>6.2393798828125</v>
      </c>
      <c r="H108" s="112">
        <v>0.21423764526844</v>
      </c>
      <c r="I108" s="112">
        <v>-411.45574951171898</v>
      </c>
      <c r="J108" s="112">
        <v>539.78576660156205</v>
      </c>
      <c r="K108" s="112">
        <v>-5.9423589706420898</v>
      </c>
      <c r="L108" s="112">
        <v>-1.9021642208099401</v>
      </c>
      <c r="M108" s="112">
        <v>0.28000020980835</v>
      </c>
    </row>
    <row r="109" spans="2:13">
      <c r="B109" s="112">
        <v>550</v>
      </c>
      <c r="C109" s="112">
        <v>7.4200000762939498</v>
      </c>
      <c r="D109" s="112">
        <v>176</v>
      </c>
      <c r="E109" s="112">
        <v>197.75</v>
      </c>
      <c r="F109" s="112">
        <v>197.75</v>
      </c>
      <c r="G109" s="112">
        <v>7.4857854843139604</v>
      </c>
      <c r="H109" s="112">
        <v>0.29221805930137601</v>
      </c>
      <c r="I109" s="112">
        <v>-421.37777709960898</v>
      </c>
      <c r="J109" s="112">
        <v>549.707763671875</v>
      </c>
      <c r="K109" s="112">
        <v>-7.1294307708740199</v>
      </c>
      <c r="L109" s="112">
        <v>-2.2821488380432098</v>
      </c>
      <c r="M109" s="112">
        <v>0.519999980926514</v>
      </c>
    </row>
    <row r="110" spans="2:13">
      <c r="B110" s="112">
        <v>560</v>
      </c>
      <c r="C110" s="112">
        <v>7.7600002288818404</v>
      </c>
      <c r="D110" s="112">
        <v>176</v>
      </c>
      <c r="E110" s="112">
        <v>197.75</v>
      </c>
      <c r="F110" s="112">
        <v>197.75</v>
      </c>
      <c r="G110" s="112">
        <v>8.8066196441650408</v>
      </c>
      <c r="H110" s="112">
        <v>0.37983196973800698</v>
      </c>
      <c r="I110" s="112">
        <v>-431.29016113281199</v>
      </c>
      <c r="J110" s="112">
        <v>559.62017822265602</v>
      </c>
      <c r="K110" s="112">
        <v>-8.3873872756958008</v>
      </c>
      <c r="L110" s="112">
        <v>-2.6848239898681601</v>
      </c>
      <c r="M110" s="112">
        <v>0.34000015258789101</v>
      </c>
    </row>
    <row r="111" spans="2:13">
      <c r="B111" s="112">
        <v>570</v>
      </c>
      <c r="C111" s="112">
        <v>8.1800003051757795</v>
      </c>
      <c r="D111" s="112">
        <v>176</v>
      </c>
      <c r="E111" s="112">
        <v>197.75</v>
      </c>
      <c r="F111" s="112">
        <v>197.75</v>
      </c>
      <c r="G111" s="112">
        <v>10.193164825439499</v>
      </c>
      <c r="H111" s="112">
        <v>0.47642394900321999</v>
      </c>
      <c r="I111" s="112">
        <v>-441.19357299804699</v>
      </c>
      <c r="J111" s="112">
        <v>569.52355957031295</v>
      </c>
      <c r="K111" s="112">
        <v>-9.7079277038574201</v>
      </c>
      <c r="L111" s="112">
        <v>-3.10753226280212</v>
      </c>
      <c r="M111" s="112">
        <v>0.42000007629394498</v>
      </c>
    </row>
    <row r="112" spans="2:13">
      <c r="B112" s="112">
        <v>580</v>
      </c>
      <c r="C112" s="112">
        <v>9.1599998474121094</v>
      </c>
      <c r="D112" s="112">
        <v>176</v>
      </c>
      <c r="E112" s="112">
        <v>197.75</v>
      </c>
      <c r="F112" s="112">
        <v>197.75</v>
      </c>
      <c r="G112" s="112">
        <v>11.7005968093872</v>
      </c>
      <c r="H112" s="112">
        <v>0.59069442749023404</v>
      </c>
      <c r="I112" s="112">
        <v>-451.07931518554699</v>
      </c>
      <c r="J112" s="112">
        <v>579.40930175781205</v>
      </c>
      <c r="K112" s="112">
        <v>-11.1435995101929</v>
      </c>
      <c r="L112" s="112">
        <v>-3.5670945644378702</v>
      </c>
      <c r="M112" s="112">
        <v>0.97999954223632801</v>
      </c>
    </row>
    <row r="113" spans="2:13">
      <c r="B113" s="112">
        <v>590</v>
      </c>
      <c r="C113" s="112">
        <v>10.25</v>
      </c>
      <c r="D113" s="112">
        <v>176</v>
      </c>
      <c r="E113" s="112">
        <v>197.75</v>
      </c>
      <c r="F113" s="112">
        <v>197.75</v>
      </c>
      <c r="G113" s="112">
        <v>13.3863515853882</v>
      </c>
      <c r="H113" s="112">
        <v>0.73380678892135598</v>
      </c>
      <c r="I113" s="112">
        <v>-460.93618774414102</v>
      </c>
      <c r="J113" s="112">
        <v>589.26617431640602</v>
      </c>
      <c r="K113" s="112">
        <v>-12.7491044998169</v>
      </c>
      <c r="L113" s="112">
        <v>-4.0810208320617702</v>
      </c>
      <c r="M113" s="112">
        <v>1.09000015258789</v>
      </c>
    </row>
    <row r="114" spans="2:13">
      <c r="B114" s="112">
        <v>600</v>
      </c>
      <c r="C114" s="112">
        <v>10.8800001144409</v>
      </c>
      <c r="D114" s="112">
        <v>176</v>
      </c>
      <c r="E114" s="112">
        <v>197.75</v>
      </c>
      <c r="F114" s="112">
        <v>197.75</v>
      </c>
      <c r="G114" s="112">
        <v>15.2198600769043</v>
      </c>
      <c r="H114" s="112">
        <v>0.903331458568573</v>
      </c>
      <c r="I114" s="112">
        <v>-470.76666259765602</v>
      </c>
      <c r="J114" s="112">
        <v>599.0966796875</v>
      </c>
      <c r="K114" s="112">
        <v>-14.4953308105469</v>
      </c>
      <c r="L114" s="112">
        <v>-4.63999223709106</v>
      </c>
      <c r="M114" s="112">
        <v>0.63000011444091797</v>
      </c>
    </row>
    <row r="115" spans="2:13">
      <c r="B115" s="112">
        <v>610</v>
      </c>
      <c r="C115" s="112">
        <v>11.439999580383301</v>
      </c>
      <c r="D115" s="112">
        <v>176</v>
      </c>
      <c r="E115" s="112">
        <v>197.75</v>
      </c>
      <c r="F115" s="112">
        <v>197.75</v>
      </c>
      <c r="G115" s="112">
        <v>17.1553554534912</v>
      </c>
      <c r="H115" s="112">
        <v>1.0924263000488299</v>
      </c>
      <c r="I115" s="112">
        <v>-480.57757568359398</v>
      </c>
      <c r="J115" s="112">
        <v>608.90759277343705</v>
      </c>
      <c r="K115" s="112">
        <v>-16.338687896728501</v>
      </c>
      <c r="L115" s="112">
        <v>-5.2300553321838397</v>
      </c>
      <c r="M115" s="112">
        <v>0.55999946594238303</v>
      </c>
    </row>
    <row r="116" spans="2:13">
      <c r="B116" s="112">
        <v>620</v>
      </c>
      <c r="C116" s="112">
        <v>11.8599996566772</v>
      </c>
      <c r="D116" s="112">
        <v>176</v>
      </c>
      <c r="E116" s="112">
        <v>197.75</v>
      </c>
      <c r="F116" s="112">
        <v>197.75</v>
      </c>
      <c r="G116" s="112">
        <v>19.1746826171875</v>
      </c>
      <c r="H116" s="112">
        <v>1.2984322309494001</v>
      </c>
      <c r="I116" s="112">
        <v>-490.37155151367199</v>
      </c>
      <c r="J116" s="112">
        <v>618.70153808593795</v>
      </c>
      <c r="K116" s="112">
        <v>-18.261886596679702</v>
      </c>
      <c r="L116" s="112">
        <v>-5.8456759452819798</v>
      </c>
      <c r="M116" s="112">
        <v>0.42000007629394498</v>
      </c>
    </row>
    <row r="117" spans="2:13">
      <c r="B117" s="112">
        <v>630</v>
      </c>
      <c r="C117" s="112">
        <v>12.6599998474121</v>
      </c>
      <c r="D117" s="112">
        <v>176</v>
      </c>
      <c r="E117" s="112">
        <v>197.75</v>
      </c>
      <c r="F117" s="112">
        <v>197.75</v>
      </c>
      <c r="G117" s="112">
        <v>21.298164367675799</v>
      </c>
      <c r="H117" s="112">
        <v>1.5264916419982899</v>
      </c>
      <c r="I117" s="112">
        <v>-500.14349365234398</v>
      </c>
      <c r="J117" s="112">
        <v>628.47351074218795</v>
      </c>
      <c r="K117" s="112">
        <v>-20.2842826843262</v>
      </c>
      <c r="L117" s="112">
        <v>-6.4930500984191903</v>
      </c>
      <c r="M117" s="112">
        <v>0.80000019073486295</v>
      </c>
    </row>
    <row r="118" spans="2:13">
      <c r="B118" s="112">
        <v>640</v>
      </c>
      <c r="C118" s="112">
        <v>12.8500003814697</v>
      </c>
      <c r="D118" s="112">
        <v>176</v>
      </c>
      <c r="E118" s="112">
        <v>197.75</v>
      </c>
      <c r="F118" s="112">
        <v>197.75</v>
      </c>
      <c r="G118" s="112">
        <v>23.5059909820557</v>
      </c>
      <c r="H118" s="112">
        <v>1.77326107025146</v>
      </c>
      <c r="I118" s="112">
        <v>-509.896728515625</v>
      </c>
      <c r="J118" s="112">
        <v>638.22674560546898</v>
      </c>
      <c r="K118" s="112">
        <v>-22.387006759643601</v>
      </c>
      <c r="L118" s="112">
        <v>-7.16613721847534</v>
      </c>
      <c r="M118" s="112">
        <v>0.19000053405761699</v>
      </c>
    </row>
    <row r="119" spans="2:13">
      <c r="B119" s="112">
        <v>650</v>
      </c>
      <c r="C119" s="112">
        <v>13.1499996185303</v>
      </c>
      <c r="D119" s="112">
        <v>176</v>
      </c>
      <c r="E119" s="112">
        <v>197.75</v>
      </c>
      <c r="F119" s="112">
        <v>197.75</v>
      </c>
      <c r="G119" s="112">
        <v>25.755500793456999</v>
      </c>
      <c r="H119" s="112">
        <v>2.0295605659484899</v>
      </c>
      <c r="I119" s="112">
        <v>-519.64044189453102</v>
      </c>
      <c r="J119" s="112">
        <v>647.970458984375</v>
      </c>
      <c r="K119" s="112">
        <v>-24.5294303894043</v>
      </c>
      <c r="L119" s="112">
        <v>-7.8519325256347701</v>
      </c>
      <c r="M119" s="112">
        <v>0.29999923706054699</v>
      </c>
    </row>
    <row r="120" spans="2:13">
      <c r="B120" s="112">
        <v>660</v>
      </c>
      <c r="C120" s="112">
        <v>13.8500003814697</v>
      </c>
      <c r="D120" s="112">
        <v>176</v>
      </c>
      <c r="E120" s="112">
        <v>197.75</v>
      </c>
      <c r="F120" s="112">
        <v>197.75</v>
      </c>
      <c r="G120" s="112">
        <v>28.0899543762207</v>
      </c>
      <c r="H120" s="112">
        <v>2.3058612346649201</v>
      </c>
      <c r="I120" s="112">
        <v>-529.36413574218795</v>
      </c>
      <c r="J120" s="112">
        <v>657.69415283203102</v>
      </c>
      <c r="K120" s="112">
        <v>-26.752754211425799</v>
      </c>
      <c r="L120" s="112">
        <v>-8.5636243820190394</v>
      </c>
      <c r="M120" s="112">
        <v>0.70000076293945301</v>
      </c>
    </row>
    <row r="121" spans="2:13">
      <c r="B121" s="112">
        <v>670</v>
      </c>
      <c r="C121" s="112">
        <v>14.1599998474121</v>
      </c>
      <c r="D121" s="112">
        <v>176</v>
      </c>
      <c r="E121" s="112">
        <v>197.75</v>
      </c>
      <c r="F121" s="112">
        <v>197.75</v>
      </c>
      <c r="G121" s="112">
        <v>30.5100212097168</v>
      </c>
      <c r="H121" s="112">
        <v>2.6031150817871098</v>
      </c>
      <c r="I121" s="112">
        <v>-539.06689453125</v>
      </c>
      <c r="J121" s="112">
        <v>667.39691162109398</v>
      </c>
      <c r="K121" s="112">
        <v>-29.057615280151399</v>
      </c>
      <c r="L121" s="112">
        <v>-9.3014163970947301</v>
      </c>
      <c r="M121" s="112">
        <v>0.30999946594238298</v>
      </c>
    </row>
    <row r="122" spans="2:13">
      <c r="B122" s="112">
        <v>680</v>
      </c>
      <c r="C122" s="112">
        <v>14.550000190734901</v>
      </c>
      <c r="D122" s="112">
        <v>176</v>
      </c>
      <c r="E122" s="112">
        <v>197.75</v>
      </c>
      <c r="F122" s="112">
        <v>197.75</v>
      </c>
      <c r="G122" s="112">
        <v>32.989311218261697</v>
      </c>
      <c r="H122" s="112">
        <v>2.91533327102661</v>
      </c>
      <c r="I122" s="112">
        <v>-548.754638671875</v>
      </c>
      <c r="J122" s="112">
        <v>677.08465576171898</v>
      </c>
      <c r="K122" s="112">
        <v>-31.418882369995099</v>
      </c>
      <c r="L122" s="112">
        <v>-10.057263374328601</v>
      </c>
      <c r="M122" s="112">
        <v>0.39000034332275402</v>
      </c>
    </row>
    <row r="123" spans="2:13">
      <c r="B123" s="112">
        <v>690</v>
      </c>
      <c r="C123" s="112">
        <v>15.25</v>
      </c>
      <c r="D123" s="112">
        <v>176</v>
      </c>
      <c r="E123" s="112">
        <v>197.75</v>
      </c>
      <c r="F123" s="112">
        <v>197.75</v>
      </c>
      <c r="G123" s="112">
        <v>35.560642242431598</v>
      </c>
      <c r="H123" s="112">
        <v>3.2515723705291801</v>
      </c>
      <c r="I123" s="112">
        <v>-558.41839599609398</v>
      </c>
      <c r="J123" s="112">
        <v>686.74841308593795</v>
      </c>
      <c r="K123" s="112">
        <v>-33.867805480957003</v>
      </c>
      <c r="L123" s="112">
        <v>-10.841169357299799</v>
      </c>
      <c r="M123" s="112">
        <v>0.69999980926513705</v>
      </c>
    </row>
    <row r="124" spans="2:13">
      <c r="B124" s="112">
        <v>700</v>
      </c>
      <c r="C124" s="112">
        <v>15.6199998855591</v>
      </c>
      <c r="D124" s="112">
        <v>176</v>
      </c>
      <c r="E124" s="112">
        <v>197.75</v>
      </c>
      <c r="F124" s="112">
        <v>197.75</v>
      </c>
      <c r="G124" s="112">
        <v>38.222087860107401</v>
      </c>
      <c r="H124" s="112">
        <v>3.6122424602508501</v>
      </c>
      <c r="I124" s="112">
        <v>-568.05773925781205</v>
      </c>
      <c r="J124" s="112">
        <v>696.38775634765602</v>
      </c>
      <c r="K124" s="112">
        <v>-36.402557373046903</v>
      </c>
      <c r="L124" s="112">
        <v>-11.652550697326699</v>
      </c>
      <c r="M124" s="112">
        <v>0.36999988555908198</v>
      </c>
    </row>
    <row r="125" spans="2:13">
      <c r="B125" s="112">
        <v>710</v>
      </c>
      <c r="C125" s="112">
        <v>15.949999809265099</v>
      </c>
      <c r="D125" s="112">
        <v>176</v>
      </c>
      <c r="E125" s="112">
        <v>197.75</v>
      </c>
      <c r="F125" s="112">
        <v>197.75</v>
      </c>
      <c r="G125" s="112">
        <v>40.942371368408203</v>
      </c>
      <c r="H125" s="112">
        <v>3.9893500804901101</v>
      </c>
      <c r="I125" s="112">
        <v>-577.6806640625</v>
      </c>
      <c r="J125" s="112">
        <v>706.01062011718705</v>
      </c>
      <c r="K125" s="112">
        <v>-38.993343353271499</v>
      </c>
      <c r="L125" s="112">
        <v>-12.4818677902222</v>
      </c>
      <c r="M125" s="112">
        <v>0.32999992370605502</v>
      </c>
    </row>
    <row r="126" spans="2:13">
      <c r="B126" s="112">
        <v>720</v>
      </c>
      <c r="C126" s="112">
        <v>16.159999847412099</v>
      </c>
      <c r="D126" s="112">
        <v>176</v>
      </c>
      <c r="E126" s="112">
        <v>197.75</v>
      </c>
      <c r="F126" s="112">
        <v>197.75</v>
      </c>
      <c r="G126" s="112">
        <v>43.707973480224602</v>
      </c>
      <c r="H126" s="112">
        <v>4.3793835639953604</v>
      </c>
      <c r="I126" s="112">
        <v>-587.29058837890602</v>
      </c>
      <c r="J126" s="112">
        <v>715.62060546875</v>
      </c>
      <c r="K126" s="112">
        <v>-41.627288818359403</v>
      </c>
      <c r="L126" s="112">
        <v>-13.325000762939499</v>
      </c>
      <c r="M126" s="112">
        <v>0.21000003814697299</v>
      </c>
    </row>
    <row r="127" spans="2:13">
      <c r="B127" s="112">
        <v>730</v>
      </c>
      <c r="C127" s="112">
        <v>16.639999389648398</v>
      </c>
      <c r="D127" s="112">
        <v>176</v>
      </c>
      <c r="E127" s="112">
        <v>197.75</v>
      </c>
      <c r="F127" s="112">
        <v>197.75</v>
      </c>
      <c r="G127" s="112">
        <v>46.531383514404297</v>
      </c>
      <c r="H127" s="112">
        <v>4.7862434387206996</v>
      </c>
      <c r="I127" s="112">
        <v>-596.88372802734398</v>
      </c>
      <c r="J127" s="112">
        <v>725.21374511718705</v>
      </c>
      <c r="K127" s="112">
        <v>-44.316295623779297</v>
      </c>
      <c r="L127" s="112">
        <v>-14.1857585906982</v>
      </c>
      <c r="M127" s="112">
        <v>0.47999954223632801</v>
      </c>
    </row>
    <row r="128" spans="2:13">
      <c r="B128" s="112">
        <v>740</v>
      </c>
      <c r="C128" s="112">
        <v>16.280000686645501</v>
      </c>
      <c r="D128" s="112">
        <v>176</v>
      </c>
      <c r="E128" s="112">
        <v>197.75</v>
      </c>
      <c r="F128" s="112">
        <v>197.75</v>
      </c>
      <c r="G128" s="112">
        <v>49.364845275878899</v>
      </c>
      <c r="H128" s="112">
        <v>5.19606590270996</v>
      </c>
      <c r="I128" s="112">
        <v>-606.47393798828102</v>
      </c>
      <c r="J128" s="112">
        <v>734.803955078125</v>
      </c>
      <c r="K128" s="112">
        <v>-47.014869689941399</v>
      </c>
      <c r="L128" s="112">
        <v>-15.049578666686999</v>
      </c>
      <c r="M128" s="112">
        <v>0.35999870300293002</v>
      </c>
    </row>
    <row r="129" spans="2:13">
      <c r="B129" s="112">
        <v>750</v>
      </c>
      <c r="C129" s="112">
        <v>16.809999465942401</v>
      </c>
      <c r="D129" s="112">
        <v>176</v>
      </c>
      <c r="E129" s="112">
        <v>197.75</v>
      </c>
      <c r="F129" s="112">
        <v>197.75</v>
      </c>
      <c r="G129" s="112">
        <v>52.2125244140625</v>
      </c>
      <c r="H129" s="112">
        <v>5.6101021766662598</v>
      </c>
      <c r="I129" s="112">
        <v>-616.05987548828102</v>
      </c>
      <c r="J129" s="112">
        <v>744.389892578125</v>
      </c>
      <c r="K129" s="112">
        <v>-49.7269897460937</v>
      </c>
      <c r="L129" s="112">
        <v>-15.9177360534668</v>
      </c>
      <c r="M129" s="112">
        <v>0.529998779296875</v>
      </c>
    </row>
    <row r="130" spans="2:13">
      <c r="B130" s="112">
        <v>760</v>
      </c>
      <c r="C130" s="112">
        <v>17.540000915527301</v>
      </c>
      <c r="D130" s="112">
        <v>176</v>
      </c>
      <c r="E130" s="112">
        <v>197.75</v>
      </c>
      <c r="F130" s="112">
        <v>197.75</v>
      </c>
      <c r="G130" s="112">
        <v>55.165435791015597</v>
      </c>
      <c r="H130" s="112">
        <v>6.0560288429260201</v>
      </c>
      <c r="I130" s="112">
        <v>-625.61395263671898</v>
      </c>
      <c r="J130" s="112">
        <v>753.94396972656295</v>
      </c>
      <c r="K130" s="112">
        <v>-52.539329528808601</v>
      </c>
      <c r="L130" s="112">
        <v>-16.8179740905762</v>
      </c>
      <c r="M130" s="112">
        <v>0.73000144958496105</v>
      </c>
    </row>
    <row r="131" spans="2:13">
      <c r="B131" s="112">
        <v>770</v>
      </c>
      <c r="C131" s="112">
        <v>17.620000839233398</v>
      </c>
      <c r="D131" s="112">
        <v>176</v>
      </c>
      <c r="E131" s="112">
        <v>197.75</v>
      </c>
      <c r="F131" s="112">
        <v>197.75</v>
      </c>
      <c r="G131" s="112">
        <v>58.1858100891113</v>
      </c>
      <c r="H131" s="112">
        <v>6.5230674743652299</v>
      </c>
      <c r="I131" s="112">
        <v>-635.14691162109398</v>
      </c>
      <c r="J131" s="112">
        <v>763.47692871093705</v>
      </c>
      <c r="K131" s="112">
        <v>-55.415920257568402</v>
      </c>
      <c r="L131" s="112">
        <v>-17.738777160644499</v>
      </c>
      <c r="M131" s="112">
        <v>7.9999923706054701E-2</v>
      </c>
    </row>
    <row r="132" spans="2:13">
      <c r="B132" s="112">
        <v>780</v>
      </c>
      <c r="C132" s="112">
        <v>17.879999160766602</v>
      </c>
      <c r="D132" s="112">
        <v>176</v>
      </c>
      <c r="E132" s="112">
        <v>197.75</v>
      </c>
      <c r="F132" s="112">
        <v>197.75</v>
      </c>
      <c r="G132" s="112">
        <v>61.234451293945298</v>
      </c>
      <c r="H132" s="112">
        <v>6.9991097450256303</v>
      </c>
      <c r="I132" s="112">
        <v>-644.6708984375</v>
      </c>
      <c r="J132" s="112">
        <v>773.00091552734398</v>
      </c>
      <c r="K132" s="112">
        <v>-58.319435119628899</v>
      </c>
      <c r="L132" s="112">
        <v>-18.668199539184599</v>
      </c>
      <c r="M132" s="112">
        <v>0.25999832153320301</v>
      </c>
    </row>
    <row r="133" spans="2:13">
      <c r="B133" s="112">
        <v>790</v>
      </c>
      <c r="C133" s="112">
        <v>18.309999465942401</v>
      </c>
      <c r="D133" s="112">
        <v>176</v>
      </c>
      <c r="E133" s="112">
        <v>197.75</v>
      </c>
      <c r="F133" s="112">
        <v>197.75</v>
      </c>
      <c r="G133" s="112">
        <v>64.340385437011705</v>
      </c>
      <c r="H133" s="112">
        <v>7.4936809539794904</v>
      </c>
      <c r="I133" s="112">
        <v>-654.17633056640602</v>
      </c>
      <c r="J133" s="112">
        <v>782.50634765625</v>
      </c>
      <c r="K133" s="112">
        <v>-61.277515411376903</v>
      </c>
      <c r="L133" s="112">
        <v>-19.615087509155298</v>
      </c>
      <c r="M133" s="112">
        <v>0.43000030517578097</v>
      </c>
    </row>
    <row r="134" spans="2:13">
      <c r="B134" s="112">
        <v>800</v>
      </c>
      <c r="C134" s="112">
        <v>18.190000534057599</v>
      </c>
      <c r="D134" s="112">
        <v>176</v>
      </c>
      <c r="E134" s="112">
        <v>197.75</v>
      </c>
      <c r="F134" s="112">
        <v>197.75</v>
      </c>
      <c r="G134" s="112">
        <v>67.472023010253906</v>
      </c>
      <c r="H134" s="112">
        <v>7.9966897964477504</v>
      </c>
      <c r="I134" s="112">
        <v>-663.67327880859398</v>
      </c>
      <c r="J134" s="112">
        <v>792.00329589843795</v>
      </c>
      <c r="K134" s="112">
        <v>-64.260070800781193</v>
      </c>
      <c r="L134" s="112">
        <v>-20.5698127746582</v>
      </c>
      <c r="M134" s="112">
        <v>0.119998931884766</v>
      </c>
    </row>
    <row r="135" spans="2:13">
      <c r="B135" s="112">
        <v>810</v>
      </c>
      <c r="C135" s="112">
        <v>17.909999847412099</v>
      </c>
      <c r="D135" s="112">
        <v>176</v>
      </c>
      <c r="E135" s="112">
        <v>197.75</v>
      </c>
      <c r="F135" s="112">
        <v>197.75</v>
      </c>
      <c r="G135" s="112">
        <v>70.570487976074205</v>
      </c>
      <c r="H135" s="112">
        <v>8.4888248443603498</v>
      </c>
      <c r="I135" s="112">
        <v>-673.18115234375</v>
      </c>
      <c r="J135" s="112">
        <v>801.51116943359398</v>
      </c>
      <c r="K135" s="112">
        <v>-67.211036682128906</v>
      </c>
      <c r="L135" s="112">
        <v>-21.51442527771</v>
      </c>
      <c r="M135" s="112">
        <v>0.28000068664550798</v>
      </c>
    </row>
    <row r="136" spans="2:13">
      <c r="B136" s="112">
        <v>820</v>
      </c>
      <c r="C136" s="112">
        <v>18.090000152587901</v>
      </c>
      <c r="D136" s="112">
        <v>176</v>
      </c>
      <c r="E136" s="112">
        <v>197.75</v>
      </c>
      <c r="F136" s="112">
        <v>197.75</v>
      </c>
      <c r="G136" s="112">
        <v>73.660659790039105</v>
      </c>
      <c r="H136" s="112">
        <v>8.9782600402831996</v>
      </c>
      <c r="I136" s="112">
        <v>-682.69171142578102</v>
      </c>
      <c r="J136" s="112">
        <v>811.021728515625</v>
      </c>
      <c r="K136" s="112">
        <v>-70.154098510742202</v>
      </c>
      <c r="L136" s="112">
        <v>-22.456508636474599</v>
      </c>
      <c r="M136" s="112">
        <v>0.180000305175781</v>
      </c>
    </row>
    <row r="137" spans="2:13">
      <c r="B137" s="112">
        <v>830</v>
      </c>
      <c r="C137" s="112">
        <v>18.930000305175799</v>
      </c>
      <c r="D137" s="112">
        <v>176</v>
      </c>
      <c r="E137" s="112">
        <v>197.75</v>
      </c>
      <c r="F137" s="112">
        <v>197.75</v>
      </c>
      <c r="G137" s="112">
        <v>76.835357666015597</v>
      </c>
      <c r="H137" s="112">
        <v>9.4955768585205096</v>
      </c>
      <c r="I137" s="112">
        <v>-692.17443847656295</v>
      </c>
      <c r="J137" s="112">
        <v>820.50439453125</v>
      </c>
      <c r="K137" s="112">
        <v>-73.177673339843807</v>
      </c>
      <c r="L137" s="112">
        <v>-23.424362182617202</v>
      </c>
      <c r="M137" s="112">
        <v>0.84000015258789096</v>
      </c>
    </row>
    <row r="138" spans="2:13">
      <c r="B138" s="112">
        <v>840</v>
      </c>
      <c r="C138" s="112">
        <v>18.7299995422363</v>
      </c>
      <c r="D138" s="112">
        <v>176</v>
      </c>
      <c r="E138" s="112">
        <v>197.75</v>
      </c>
      <c r="F138" s="112">
        <v>197.75</v>
      </c>
      <c r="G138" s="112">
        <v>80.062973022460895</v>
      </c>
      <c r="H138" s="112">
        <v>10.0307731628418</v>
      </c>
      <c r="I138" s="112">
        <v>-701.63922119140602</v>
      </c>
      <c r="J138" s="112">
        <v>829.96923828125</v>
      </c>
      <c r="K138" s="112">
        <v>-76.251640319824205</v>
      </c>
      <c r="L138" s="112">
        <v>-24.4083461761475</v>
      </c>
      <c r="M138" s="112">
        <v>0.20000076293945299</v>
      </c>
    </row>
    <row r="139" spans="2:13">
      <c r="B139" s="112">
        <v>850</v>
      </c>
      <c r="C139" s="112">
        <v>18.850000381469702</v>
      </c>
      <c r="D139" s="112">
        <v>176</v>
      </c>
      <c r="E139" s="112">
        <v>197.75</v>
      </c>
      <c r="F139" s="112">
        <v>197.75</v>
      </c>
      <c r="G139" s="112">
        <v>83.283981323242202</v>
      </c>
      <c r="H139" s="112">
        <v>10.563718795776399</v>
      </c>
      <c r="I139" s="112">
        <v>-711.10626220703102</v>
      </c>
      <c r="J139" s="112">
        <v>839.436279296875</v>
      </c>
      <c r="K139" s="112">
        <v>-79.319313049316406</v>
      </c>
      <c r="L139" s="112">
        <v>-25.390316009521499</v>
      </c>
      <c r="M139" s="112">
        <v>0.12000083923339799</v>
      </c>
    </row>
    <row r="140" spans="2:13">
      <c r="B140" s="112">
        <v>860</v>
      </c>
      <c r="C140" s="112">
        <v>18.889999389648398</v>
      </c>
      <c r="D140" s="112">
        <v>176</v>
      </c>
      <c r="E140" s="112">
        <v>197.75</v>
      </c>
      <c r="F140" s="112">
        <v>197.75</v>
      </c>
      <c r="G140" s="112">
        <v>86.518203735351605</v>
      </c>
      <c r="H140" s="112">
        <v>11.1011695861816</v>
      </c>
      <c r="I140" s="112">
        <v>-720.56884765625</v>
      </c>
      <c r="J140" s="112">
        <v>848.89880371093705</v>
      </c>
      <c r="K140" s="112">
        <v>-82.399574279785199</v>
      </c>
      <c r="L140" s="112">
        <v>-26.376314163208001</v>
      </c>
      <c r="M140" s="112">
        <v>3.9999008178710903E-2</v>
      </c>
    </row>
    <row r="141" spans="2:13">
      <c r="B141" s="112">
        <v>870</v>
      </c>
      <c r="C141" s="112">
        <v>18.350000381469702</v>
      </c>
      <c r="D141" s="112">
        <v>176</v>
      </c>
      <c r="E141" s="112">
        <v>197.75</v>
      </c>
      <c r="F141" s="112">
        <v>197.75</v>
      </c>
      <c r="G141" s="112">
        <v>89.711112976074205</v>
      </c>
      <c r="H141" s="112">
        <v>11.6245994567871</v>
      </c>
      <c r="I141" s="112">
        <v>-730.04541015625</v>
      </c>
      <c r="J141" s="112">
        <v>858.37542724609398</v>
      </c>
      <c r="K141" s="112">
        <v>-85.440483093261705</v>
      </c>
      <c r="L141" s="112">
        <v>-27.349716186523398</v>
      </c>
      <c r="M141" s="112">
        <v>0.53999900817871105</v>
      </c>
    </row>
    <row r="142" spans="2:13">
      <c r="B142" s="112">
        <v>880</v>
      </c>
      <c r="C142" s="112">
        <v>18.4899997711182</v>
      </c>
      <c r="D142" s="112">
        <v>176</v>
      </c>
      <c r="E142" s="112">
        <v>197.75</v>
      </c>
      <c r="F142" s="112">
        <v>197.75</v>
      </c>
      <c r="G142" s="112">
        <v>92.870910644531307</v>
      </c>
      <c r="H142" s="112">
        <v>12.13694190979</v>
      </c>
      <c r="I142" s="112">
        <v>-739.53308105468705</v>
      </c>
      <c r="J142" s="112">
        <v>867.863037109375</v>
      </c>
      <c r="K142" s="112">
        <v>-88.449867248535199</v>
      </c>
      <c r="L142" s="112">
        <v>-28.313026428222699</v>
      </c>
      <c r="M142" s="112">
        <v>0.139999389648438</v>
      </c>
    </row>
    <row r="143" spans="2:13">
      <c r="B143" s="112">
        <v>890</v>
      </c>
      <c r="C143" s="112">
        <v>18.659999847412099</v>
      </c>
      <c r="D143" s="112">
        <v>176</v>
      </c>
      <c r="E143" s="112">
        <v>197.75</v>
      </c>
      <c r="F143" s="112">
        <v>197.75</v>
      </c>
      <c r="G143" s="112">
        <v>96.056365966796903</v>
      </c>
      <c r="H143" s="112">
        <v>12.6578674316406</v>
      </c>
      <c r="I143" s="112">
        <v>-749.01214599609398</v>
      </c>
      <c r="J143" s="112">
        <v>877.34216308593795</v>
      </c>
      <c r="K143" s="112">
        <v>-91.483680725097699</v>
      </c>
      <c r="L143" s="112">
        <v>-29.284158706665</v>
      </c>
      <c r="M143" s="112">
        <v>0.17000007629394501</v>
      </c>
    </row>
    <row r="144" spans="2:13">
      <c r="B144" s="112">
        <v>900</v>
      </c>
      <c r="C144" s="112">
        <v>18.690000534057599</v>
      </c>
      <c r="D144" s="112">
        <v>176</v>
      </c>
      <c r="E144" s="112">
        <v>197.75</v>
      </c>
      <c r="F144" s="112">
        <v>197.75</v>
      </c>
      <c r="G144" s="112">
        <v>99.258361816406193</v>
      </c>
      <c r="H144" s="112">
        <v>13.1843662261963</v>
      </c>
      <c r="I144" s="112">
        <v>-758.48565673828102</v>
      </c>
      <c r="J144" s="112">
        <v>886.81561279296898</v>
      </c>
      <c r="K144" s="112">
        <v>-94.533248901367202</v>
      </c>
      <c r="L144" s="112">
        <v>-30.260334014892599</v>
      </c>
      <c r="M144" s="112">
        <v>3.0000686645507799E-2</v>
      </c>
    </row>
    <row r="145" spans="2:13">
      <c r="B145" s="112">
        <v>910</v>
      </c>
      <c r="C145" s="112">
        <v>18.7700004577637</v>
      </c>
      <c r="D145" s="112">
        <v>176</v>
      </c>
      <c r="E145" s="112">
        <v>197.75</v>
      </c>
      <c r="F145" s="112">
        <v>197.75</v>
      </c>
      <c r="G145" s="112">
        <v>102.469451904297</v>
      </c>
      <c r="H145" s="112">
        <v>13.7139434814453</v>
      </c>
      <c r="I145" s="112">
        <v>-767.9560546875</v>
      </c>
      <c r="J145" s="112">
        <v>896.28607177734398</v>
      </c>
      <c r="K145" s="112">
        <v>-97.591476440429702</v>
      </c>
      <c r="L145" s="112">
        <v>-31.239280700683601</v>
      </c>
      <c r="M145" s="112">
        <v>7.9999923706054701E-2</v>
      </c>
    </row>
    <row r="146" spans="2:13">
      <c r="B146" s="112">
        <v>920</v>
      </c>
      <c r="C146" s="112">
        <v>18.719999313354499</v>
      </c>
      <c r="D146" s="112">
        <v>176</v>
      </c>
      <c r="E146" s="112">
        <v>197.75</v>
      </c>
      <c r="F146" s="112">
        <v>197.75</v>
      </c>
      <c r="G146" s="112">
        <v>105.68302154541</v>
      </c>
      <c r="H146" s="112">
        <v>14.244361877441399</v>
      </c>
      <c r="I146" s="112">
        <v>-777.42565917968795</v>
      </c>
      <c r="J146" s="112">
        <v>905.755615234375</v>
      </c>
      <c r="K146" s="112">
        <v>-100.652061462402</v>
      </c>
      <c r="L146" s="112">
        <v>-32.218982696533203</v>
      </c>
      <c r="M146" s="112">
        <v>5.0001144409179701E-2</v>
      </c>
    </row>
    <row r="147" spans="2:13">
      <c r="B147" s="112">
        <v>930</v>
      </c>
      <c r="C147" s="112">
        <v>18.540000915527301</v>
      </c>
      <c r="D147" s="112">
        <v>176</v>
      </c>
      <c r="E147" s="112">
        <v>197.75</v>
      </c>
      <c r="F147" s="112">
        <v>197.75</v>
      </c>
      <c r="G147" s="112">
        <v>108.877571105957</v>
      </c>
      <c r="H147" s="112">
        <v>14.768348693847701</v>
      </c>
      <c r="I147" s="112">
        <v>-786.90167236328102</v>
      </c>
      <c r="J147" s="112">
        <v>915.23162841796898</v>
      </c>
      <c r="K147" s="112">
        <v>-103.694541931152</v>
      </c>
      <c r="L147" s="112">
        <v>-33.1928901672363</v>
      </c>
      <c r="M147" s="112">
        <v>0.17999839782714799</v>
      </c>
    </row>
    <row r="148" spans="2:13">
      <c r="B148" s="112">
        <v>940</v>
      </c>
      <c r="C148" s="112">
        <v>18.25</v>
      </c>
      <c r="D148" s="112">
        <v>176</v>
      </c>
      <c r="E148" s="112">
        <v>197.75</v>
      </c>
      <c r="F148" s="112">
        <v>197.75</v>
      </c>
      <c r="G148" s="112">
        <v>112.033233642578</v>
      </c>
      <c r="H148" s="112">
        <v>15.2793130874634</v>
      </c>
      <c r="I148" s="112">
        <v>-796.39068603515602</v>
      </c>
      <c r="J148" s="112">
        <v>924.720703125</v>
      </c>
      <c r="K148" s="112">
        <v>-106.699981689453</v>
      </c>
      <c r="L148" s="112">
        <v>-34.154937744140597</v>
      </c>
      <c r="M148" s="112">
        <v>0.29000091552734403</v>
      </c>
    </row>
    <row r="149" spans="2:13">
      <c r="B149" s="112">
        <v>950</v>
      </c>
      <c r="C149" s="112">
        <v>18.870000839233398</v>
      </c>
      <c r="D149" s="112">
        <v>176</v>
      </c>
      <c r="E149" s="112">
        <v>197.75</v>
      </c>
      <c r="F149" s="112">
        <v>197.75</v>
      </c>
      <c r="G149" s="112">
        <v>115.21621704101599</v>
      </c>
      <c r="H149" s="112">
        <v>15.799405097961399</v>
      </c>
      <c r="I149" s="112">
        <v>-805.87060546875</v>
      </c>
      <c r="J149" s="112">
        <v>934.20062255859398</v>
      </c>
      <c r="K149" s="112">
        <v>-109.731437683105</v>
      </c>
      <c r="L149" s="112">
        <v>-35.125312805175803</v>
      </c>
      <c r="M149" s="112">
        <v>0.62000083923339799</v>
      </c>
    </row>
    <row r="150" spans="2:13">
      <c r="B150" s="112">
        <v>960</v>
      </c>
      <c r="C150" s="112">
        <v>18.780000686645501</v>
      </c>
      <c r="D150" s="112">
        <v>176</v>
      </c>
      <c r="E150" s="112">
        <v>197.75</v>
      </c>
      <c r="F150" s="112">
        <v>197.75</v>
      </c>
      <c r="G150" s="112">
        <v>118.443000793457</v>
      </c>
      <c r="H150" s="112">
        <v>16.3343200683594</v>
      </c>
      <c r="I150" s="112">
        <v>-815.335693359375</v>
      </c>
      <c r="J150" s="112">
        <v>943.66571044921898</v>
      </c>
      <c r="K150" s="112">
        <v>-112.80461883544901</v>
      </c>
      <c r="L150" s="112">
        <v>-36.109046936035199</v>
      </c>
      <c r="M150" s="112">
        <v>9.0000152587890597E-2</v>
      </c>
    </row>
    <row r="151" spans="2:13">
      <c r="B151" s="112">
        <v>970</v>
      </c>
      <c r="C151" s="112">
        <v>18.440000534057599</v>
      </c>
      <c r="D151" s="112">
        <v>176</v>
      </c>
      <c r="E151" s="112">
        <v>197.75</v>
      </c>
      <c r="F151" s="112">
        <v>197.75</v>
      </c>
      <c r="G151" s="112">
        <v>121.634246826172</v>
      </c>
      <c r="H151" s="112">
        <v>16.857192993164102</v>
      </c>
      <c r="I151" s="112">
        <v>-824.81280517578102</v>
      </c>
      <c r="J151" s="112">
        <v>953.142822265625</v>
      </c>
      <c r="K151" s="112">
        <v>-115.843948364258</v>
      </c>
      <c r="L151" s="112">
        <v>-37.081943511962898</v>
      </c>
      <c r="M151" s="112">
        <v>0.34000015258789101</v>
      </c>
    </row>
    <row r="152" spans="2:13">
      <c r="B152" s="112">
        <v>980</v>
      </c>
      <c r="C152" s="112">
        <v>18.690000534057599</v>
      </c>
      <c r="D152" s="112">
        <v>176</v>
      </c>
      <c r="E152" s="112">
        <v>197.75</v>
      </c>
      <c r="F152" s="112">
        <v>197.75</v>
      </c>
      <c r="G152" s="112">
        <v>124.81805419921901</v>
      </c>
      <c r="H152" s="112">
        <v>17.377561569213899</v>
      </c>
      <c r="I152" s="112">
        <v>-834.29241943359398</v>
      </c>
      <c r="J152" s="112">
        <v>962.62243652343705</v>
      </c>
      <c r="K152" s="112">
        <v>-118.876190185547</v>
      </c>
      <c r="L152" s="112">
        <v>-38.052570343017599</v>
      </c>
      <c r="M152" s="112">
        <v>0.25</v>
      </c>
    </row>
    <row r="153" spans="2:13">
      <c r="B153" s="112">
        <v>990</v>
      </c>
      <c r="C153" s="112">
        <v>18.5200004577637</v>
      </c>
      <c r="D153" s="112">
        <v>176</v>
      </c>
      <c r="E153" s="112">
        <v>197.75</v>
      </c>
      <c r="F153" s="112">
        <v>197.75</v>
      </c>
      <c r="G153" s="112">
        <v>128.00846862793</v>
      </c>
      <c r="H153" s="112">
        <v>17.9001560211182</v>
      </c>
      <c r="I153" s="112">
        <v>-843.76983642578102</v>
      </c>
      <c r="J153" s="112">
        <v>972.099853515625</v>
      </c>
      <c r="K153" s="112">
        <v>-121.91473388671901</v>
      </c>
      <c r="L153" s="112">
        <v>-39.025215148925803</v>
      </c>
      <c r="M153" s="112">
        <v>0.17000007629394501</v>
      </c>
    </row>
    <row r="154" spans="2:13">
      <c r="B154" s="112">
        <v>1000</v>
      </c>
      <c r="C154" s="112">
        <v>17.9799995422363</v>
      </c>
      <c r="D154" s="112">
        <v>176</v>
      </c>
      <c r="E154" s="112">
        <v>197.75</v>
      </c>
      <c r="F154" s="112">
        <v>197.75</v>
      </c>
      <c r="G154" s="112">
        <v>131.14010620117199</v>
      </c>
      <c r="H154" s="112">
        <v>18.403163909912099</v>
      </c>
      <c r="I154" s="112">
        <v>-853.266845703125</v>
      </c>
      <c r="J154" s="112">
        <v>981.59686279296898</v>
      </c>
      <c r="K154" s="112">
        <v>-124.89729309082</v>
      </c>
      <c r="L154" s="112">
        <v>-39.979938507080099</v>
      </c>
      <c r="M154" s="112">
        <v>0.54000091552734397</v>
      </c>
    </row>
    <row r="155" spans="2:13">
      <c r="B155" s="112">
        <v>1010</v>
      </c>
      <c r="C155" s="112">
        <v>17.7299995422363</v>
      </c>
      <c r="D155" s="112">
        <v>176</v>
      </c>
      <c r="E155" s="112">
        <v>197.75</v>
      </c>
      <c r="F155" s="112">
        <v>197.75</v>
      </c>
      <c r="G155" s="112">
        <v>134.20620727539099</v>
      </c>
      <c r="H155" s="112">
        <v>18.884809494018601</v>
      </c>
      <c r="I155" s="112">
        <v>-862.78521728515602</v>
      </c>
      <c r="J155" s="112">
        <v>991.11517333984398</v>
      </c>
      <c r="K155" s="112">
        <v>-127.817428588867</v>
      </c>
      <c r="L155" s="112">
        <v>-40.914680480957003</v>
      </c>
      <c r="M155" s="112">
        <v>0.25</v>
      </c>
    </row>
    <row r="156" spans="2:13">
      <c r="B156" s="112">
        <v>1020</v>
      </c>
      <c r="C156" s="112">
        <v>18.200000762939499</v>
      </c>
      <c r="D156" s="112">
        <v>176</v>
      </c>
      <c r="E156" s="112">
        <v>197.75</v>
      </c>
      <c r="F156" s="112">
        <v>197.75</v>
      </c>
      <c r="G156" s="112">
        <v>137.29057312011699</v>
      </c>
      <c r="H156" s="112">
        <v>19.372358322143601</v>
      </c>
      <c r="I156" s="112">
        <v>-872.29766845703102</v>
      </c>
      <c r="J156" s="112">
        <v>1000.62762451172</v>
      </c>
      <c r="K156" s="112">
        <v>-130.754959106445</v>
      </c>
      <c r="L156" s="112">
        <v>-41.854991912841797</v>
      </c>
      <c r="M156" s="112">
        <v>0.470001220703125</v>
      </c>
    </row>
    <row r="157" spans="2:13">
      <c r="B157" s="112">
        <v>1030</v>
      </c>
      <c r="C157" s="112">
        <v>17.899999618530298</v>
      </c>
      <c r="D157" s="112">
        <v>176</v>
      </c>
      <c r="E157" s="112">
        <v>197.75</v>
      </c>
      <c r="F157" s="112">
        <v>197.75</v>
      </c>
      <c r="G157" s="112">
        <v>140.38903808593801</v>
      </c>
      <c r="H157" s="112">
        <v>19.864494323730501</v>
      </c>
      <c r="I157" s="112">
        <v>-881.80548095703102</v>
      </c>
      <c r="J157" s="112">
        <v>1010.13549804688</v>
      </c>
      <c r="K157" s="112">
        <v>-133.70593261718801</v>
      </c>
      <c r="L157" s="112">
        <v>-42.799602508544901</v>
      </c>
      <c r="M157" s="112">
        <v>0.30000114440918002</v>
      </c>
    </row>
    <row r="158" spans="2:13">
      <c r="B158" s="112">
        <v>1040</v>
      </c>
      <c r="C158" s="112">
        <v>17.309999465942401</v>
      </c>
      <c r="D158" s="112">
        <v>176</v>
      </c>
      <c r="E158" s="112">
        <v>197.75</v>
      </c>
      <c r="F158" s="112">
        <v>197.75</v>
      </c>
      <c r="G158" s="112">
        <v>143.41357421875</v>
      </c>
      <c r="H158" s="112">
        <v>20.332851409912099</v>
      </c>
      <c r="I158" s="112">
        <v>-891.337158203125</v>
      </c>
      <c r="J158" s="112">
        <v>1019.66717529297</v>
      </c>
      <c r="K158" s="112">
        <v>-136.58648681640599</v>
      </c>
      <c r="L158" s="112">
        <v>-43.721672058105497</v>
      </c>
      <c r="M158" s="112">
        <v>0.59000015258789096</v>
      </c>
    </row>
    <row r="159" spans="2:13">
      <c r="B159" s="112">
        <v>1050</v>
      </c>
      <c r="C159" s="112">
        <v>17.680000305175799</v>
      </c>
      <c r="D159" s="112">
        <v>176</v>
      </c>
      <c r="E159" s="112">
        <v>197.75</v>
      </c>
      <c r="F159" s="112">
        <v>197.75</v>
      </c>
      <c r="G159" s="112">
        <v>146.41979980468699</v>
      </c>
      <c r="H159" s="112">
        <v>20.7954196929932</v>
      </c>
      <c r="I159" s="112">
        <v>-900.87457275390602</v>
      </c>
      <c r="J159" s="112">
        <v>1029.20458984375</v>
      </c>
      <c r="K159" s="112">
        <v>-139.44960021972699</v>
      </c>
      <c r="L159" s="112">
        <v>-44.6381645202637</v>
      </c>
      <c r="M159" s="112">
        <v>0.37000083923339799</v>
      </c>
    </row>
    <row r="160" spans="2:13">
      <c r="B160" s="112">
        <v>1060</v>
      </c>
      <c r="C160" s="112">
        <v>17.329999923706101</v>
      </c>
      <c r="D160" s="112">
        <v>176</v>
      </c>
      <c r="E160" s="112">
        <v>197.75</v>
      </c>
      <c r="F160" s="112">
        <v>197.75</v>
      </c>
      <c r="G160" s="112">
        <v>149.42768859863301</v>
      </c>
      <c r="H160" s="112">
        <v>21.2585124969482</v>
      </c>
      <c r="I160" s="112">
        <v>-910.41149902343705</v>
      </c>
      <c r="J160" s="112">
        <v>1038.74145507812</v>
      </c>
      <c r="K160" s="112">
        <v>-142.31430053710901</v>
      </c>
      <c r="L160" s="112">
        <v>-45.555164337158203</v>
      </c>
      <c r="M160" s="112">
        <v>0.35000038146972701</v>
      </c>
    </row>
    <row r="161" spans="2:13">
      <c r="B161" s="112">
        <v>1070</v>
      </c>
      <c r="C161" s="112">
        <v>17.190000534057599</v>
      </c>
      <c r="D161" s="112">
        <v>176</v>
      </c>
      <c r="E161" s="112">
        <v>197.75</v>
      </c>
      <c r="F161" s="112">
        <v>197.75</v>
      </c>
      <c r="G161" s="112">
        <v>152.39476013183599</v>
      </c>
      <c r="H161" s="112">
        <v>21.7088298797607</v>
      </c>
      <c r="I161" s="112">
        <v>-919.961181640625</v>
      </c>
      <c r="J161" s="112">
        <v>1048.29113769531</v>
      </c>
      <c r="K161" s="112">
        <v>-145.14013671875</v>
      </c>
      <c r="L161" s="112">
        <v>-46.459720611572301</v>
      </c>
      <c r="M161" s="112">
        <v>0.139999389648438</v>
      </c>
    </row>
    <row r="162" spans="2:13">
      <c r="B162" s="112">
        <v>1080</v>
      </c>
      <c r="C162" s="112">
        <v>17.590000152587901</v>
      </c>
      <c r="D162" s="112">
        <v>176</v>
      </c>
      <c r="E162" s="112">
        <v>197.75</v>
      </c>
      <c r="F162" s="112">
        <v>197.75</v>
      </c>
      <c r="G162" s="112">
        <v>155.38351440429699</v>
      </c>
      <c r="H162" s="112">
        <v>22.1659049987793</v>
      </c>
      <c r="I162" s="112">
        <v>-929.50408935546898</v>
      </c>
      <c r="J162" s="112">
        <v>1057.83410644531</v>
      </c>
      <c r="K162" s="112">
        <v>-147.98660278320301</v>
      </c>
      <c r="L162" s="112">
        <v>-47.370880126953097</v>
      </c>
      <c r="M162" s="112">
        <v>0.39999961853027299</v>
      </c>
    </row>
    <row r="163" spans="2:13">
      <c r="B163" s="112">
        <v>1090</v>
      </c>
      <c r="C163" s="112">
        <v>17.909999847412099</v>
      </c>
      <c r="D163" s="112">
        <v>176</v>
      </c>
      <c r="E163" s="112">
        <v>197.75</v>
      </c>
      <c r="F163" s="112">
        <v>197.75</v>
      </c>
      <c r="G163" s="112">
        <v>158.43215942382801</v>
      </c>
      <c r="H163" s="112">
        <v>22.6419467926025</v>
      </c>
      <c r="I163" s="112">
        <v>-939.028076171875</v>
      </c>
      <c r="J163" s="112">
        <v>1067.35803222656</v>
      </c>
      <c r="K163" s="112">
        <v>-150.89012145996099</v>
      </c>
      <c r="L163" s="112">
        <v>-48.300304412841797</v>
      </c>
      <c r="M163" s="112">
        <v>0.31999969482421903</v>
      </c>
    </row>
    <row r="164" spans="2:13">
      <c r="B164" s="112">
        <v>1100</v>
      </c>
      <c r="C164" s="112">
        <v>17.870000839233398</v>
      </c>
      <c r="D164" s="112">
        <v>176</v>
      </c>
      <c r="E164" s="112">
        <v>197.75</v>
      </c>
      <c r="F164" s="112">
        <v>197.75</v>
      </c>
      <c r="G164" s="112">
        <v>161.50407409668</v>
      </c>
      <c r="H164" s="112">
        <v>23.125467300415</v>
      </c>
      <c r="I164" s="112">
        <v>-948.54455566406205</v>
      </c>
      <c r="J164" s="112">
        <v>1076.87451171875</v>
      </c>
      <c r="K164" s="112">
        <v>-153.81579589843801</v>
      </c>
      <c r="L164" s="112">
        <v>-49.236820220947301</v>
      </c>
      <c r="M164" s="112">
        <v>3.9999008178710903E-2</v>
      </c>
    </row>
    <row r="165" spans="2:13">
      <c r="B165" s="112">
        <v>1110</v>
      </c>
      <c r="C165" s="112">
        <v>17.799999237060501</v>
      </c>
      <c r="D165" s="112">
        <v>176</v>
      </c>
      <c r="E165" s="112">
        <v>197.75</v>
      </c>
      <c r="F165" s="112">
        <v>197.75</v>
      </c>
      <c r="G165" s="112">
        <v>164.56683349609401</v>
      </c>
      <c r="H165" s="112">
        <v>23.606040954589801</v>
      </c>
      <c r="I165" s="112">
        <v>-958.06396484375</v>
      </c>
      <c r="J165" s="112">
        <v>1086.39392089844</v>
      </c>
      <c r="K165" s="112">
        <v>-156.73275756835901</v>
      </c>
      <c r="L165" s="112">
        <v>-50.170547485351598</v>
      </c>
      <c r="M165" s="112">
        <v>7.0001602172851604E-2</v>
      </c>
    </row>
    <row r="166" spans="2:13">
      <c r="B166" s="112">
        <v>1120</v>
      </c>
      <c r="C166" s="112">
        <v>18.090000152587901</v>
      </c>
      <c r="D166" s="112">
        <v>176</v>
      </c>
      <c r="E166" s="112">
        <v>197.75</v>
      </c>
      <c r="F166" s="112">
        <v>197.75</v>
      </c>
      <c r="G166" s="112">
        <v>167.647872924805</v>
      </c>
      <c r="H166" s="112">
        <v>24.092514038085898</v>
      </c>
      <c r="I166" s="112">
        <v>-967.57745361328102</v>
      </c>
      <c r="J166" s="112">
        <v>1095.90747070312</v>
      </c>
      <c r="K166" s="112">
        <v>-159.66712951660199</v>
      </c>
      <c r="L166" s="112">
        <v>-51.109848022460902</v>
      </c>
      <c r="M166" s="112">
        <v>0.29000091552734403</v>
      </c>
    </row>
    <row r="167" spans="2:13">
      <c r="B167" s="112">
        <v>1130</v>
      </c>
      <c r="C167" s="112">
        <v>18.780000686645501</v>
      </c>
      <c r="D167" s="112">
        <v>176</v>
      </c>
      <c r="E167" s="112">
        <v>197.75</v>
      </c>
      <c r="F167" s="112">
        <v>197.75</v>
      </c>
      <c r="G167" s="112">
        <v>170.81016540527301</v>
      </c>
      <c r="H167" s="112">
        <v>24.605684280395501</v>
      </c>
      <c r="I167" s="112">
        <v>-977.06433105468705</v>
      </c>
      <c r="J167" s="112">
        <v>1105.39428710938</v>
      </c>
      <c r="K167" s="112">
        <v>-162.67887878418</v>
      </c>
      <c r="L167" s="112">
        <v>-52.073917388916001</v>
      </c>
      <c r="M167" s="112">
        <v>0.69000053405761697</v>
      </c>
    </row>
    <row r="168" spans="2:13">
      <c r="B168" s="112">
        <v>1140</v>
      </c>
      <c r="C168" s="112">
        <v>18.5</v>
      </c>
      <c r="D168" s="112">
        <v>176</v>
      </c>
      <c r="E168" s="112">
        <v>197.75</v>
      </c>
      <c r="F168" s="112">
        <v>197.75</v>
      </c>
      <c r="G168" s="112">
        <v>174.00636291503901</v>
      </c>
      <c r="H168" s="112">
        <v>25.1302299499512</v>
      </c>
      <c r="I168" s="112">
        <v>-986.539794921875</v>
      </c>
      <c r="J168" s="112">
        <v>1114.86975097656</v>
      </c>
      <c r="K168" s="112">
        <v>-165.72293090820301</v>
      </c>
      <c r="L168" s="112">
        <v>-53.048328399658203</v>
      </c>
      <c r="M168" s="112">
        <v>0.28000068664550798</v>
      </c>
    </row>
    <row r="169" spans="2:13">
      <c r="B169" s="112">
        <v>1150</v>
      </c>
      <c r="C169" s="112">
        <v>18.879999160766602</v>
      </c>
      <c r="D169" s="112">
        <v>176</v>
      </c>
      <c r="E169" s="112">
        <v>197.75</v>
      </c>
      <c r="F169" s="112">
        <v>197.75</v>
      </c>
      <c r="G169" s="112">
        <v>177.21083068847699</v>
      </c>
      <c r="H169" s="112">
        <v>25.657567977905298</v>
      </c>
      <c r="I169" s="112">
        <v>-996.012451171875</v>
      </c>
      <c r="J169" s="112">
        <v>1124.34240722656</v>
      </c>
      <c r="K169" s="112">
        <v>-168.77485656738301</v>
      </c>
      <c r="L169" s="112">
        <v>-54.025257110595703</v>
      </c>
      <c r="M169" s="112">
        <v>0.37999916076660201</v>
      </c>
    </row>
    <row r="170" spans="2:13">
      <c r="B170" s="112">
        <v>1160</v>
      </c>
      <c r="C170" s="112">
        <v>18.4899997711182</v>
      </c>
      <c r="D170" s="112">
        <v>176</v>
      </c>
      <c r="E170" s="112">
        <v>197.75</v>
      </c>
      <c r="F170" s="112">
        <v>197.75</v>
      </c>
      <c r="G170" s="112">
        <v>180.41448974609401</v>
      </c>
      <c r="H170" s="112">
        <v>26.184625625610401</v>
      </c>
      <c r="I170" s="112">
        <v>-1005.4853515625</v>
      </c>
      <c r="J170" s="112">
        <v>1133.8154296875</v>
      </c>
      <c r="K170" s="112">
        <v>-171.82600402832</v>
      </c>
      <c r="L170" s="112">
        <v>-55.0019340515137</v>
      </c>
      <c r="M170" s="112">
        <v>0.389999389648438</v>
      </c>
    </row>
    <row r="171" spans="2:13">
      <c r="B171" s="112">
        <v>1170</v>
      </c>
      <c r="C171" s="112">
        <v>18.25</v>
      </c>
      <c r="D171" s="112">
        <v>176</v>
      </c>
      <c r="E171" s="112">
        <v>197.75</v>
      </c>
      <c r="F171" s="112">
        <v>197.75</v>
      </c>
      <c r="G171" s="112">
        <v>183.56600952148401</v>
      </c>
      <c r="H171" s="112">
        <v>26.6942138671875</v>
      </c>
      <c r="I171" s="112">
        <v>-1014.97576904297</v>
      </c>
      <c r="J171" s="112">
        <v>1143.30578613281</v>
      </c>
      <c r="K171" s="112">
        <v>-174.82749938964801</v>
      </c>
      <c r="L171" s="112">
        <v>-55.962718963622997</v>
      </c>
      <c r="M171" s="112">
        <v>0.23999977111816401</v>
      </c>
    </row>
    <row r="172" spans="2:13">
      <c r="B172" s="112">
        <v>1180</v>
      </c>
      <c r="C172" s="112">
        <v>18.459999084472699</v>
      </c>
      <c r="D172" s="112">
        <v>176</v>
      </c>
      <c r="E172" s="112">
        <v>197.75</v>
      </c>
      <c r="F172" s="112">
        <v>197.75</v>
      </c>
      <c r="G172" s="112">
        <v>186.71504211425801</v>
      </c>
      <c r="H172" s="112">
        <v>27.202978134155298</v>
      </c>
      <c r="I172" s="112">
        <v>-1024.46704101562</v>
      </c>
      <c r="J172" s="112">
        <v>1152.79699707031</v>
      </c>
      <c r="K172" s="112">
        <v>-177.82662963867199</v>
      </c>
      <c r="L172" s="112">
        <v>-56.9227485656738</v>
      </c>
      <c r="M172" s="112">
        <v>0.209999084472656</v>
      </c>
    </row>
    <row r="173" spans="2:13">
      <c r="B173" s="112">
        <v>1190</v>
      </c>
      <c r="C173" s="112">
        <v>18.450000762939499</v>
      </c>
      <c r="D173" s="112">
        <v>176</v>
      </c>
      <c r="E173" s="112">
        <v>197.75</v>
      </c>
      <c r="F173" s="112">
        <v>197.75</v>
      </c>
      <c r="G173" s="112">
        <v>189.88064575195301</v>
      </c>
      <c r="H173" s="112">
        <v>27.717250823974599</v>
      </c>
      <c r="I173" s="112">
        <v>-1033.95275878906</v>
      </c>
      <c r="J173" s="112">
        <v>1162.28271484375</v>
      </c>
      <c r="K173" s="112">
        <v>-180.84153747558599</v>
      </c>
      <c r="L173" s="112">
        <v>-57.887825012207003</v>
      </c>
      <c r="M173" s="112">
        <v>9.9983215332031198E-3</v>
      </c>
    </row>
    <row r="174" spans="2:13">
      <c r="B174" s="112">
        <v>1200</v>
      </c>
      <c r="C174" s="112">
        <v>18.389999389648398</v>
      </c>
      <c r="D174" s="112">
        <v>176</v>
      </c>
      <c r="E174" s="112">
        <v>197.75</v>
      </c>
      <c r="F174" s="112">
        <v>197.75</v>
      </c>
      <c r="G174" s="112">
        <v>193.040451049805</v>
      </c>
      <c r="H174" s="112">
        <v>28.2295932769775</v>
      </c>
      <c r="I174" s="112">
        <v>-1043.4404296875</v>
      </c>
      <c r="J174" s="112">
        <v>1171.77038574219</v>
      </c>
      <c r="K174" s="112">
        <v>-183.85092163085901</v>
      </c>
      <c r="L174" s="112">
        <v>-58.8511352539063</v>
      </c>
      <c r="M174" s="112">
        <v>6.0001373291015597E-2</v>
      </c>
    </row>
    <row r="175" spans="2:13">
      <c r="B175" s="112">
        <v>1210</v>
      </c>
      <c r="C175" s="112">
        <v>18.719999313354499</v>
      </c>
      <c r="D175" s="112">
        <v>176</v>
      </c>
      <c r="E175" s="112">
        <v>197.75</v>
      </c>
      <c r="F175" s="112">
        <v>197.75</v>
      </c>
      <c r="G175" s="112">
        <v>196.22261047363301</v>
      </c>
      <c r="H175" s="112">
        <v>28.7494087219238</v>
      </c>
      <c r="I175" s="112">
        <v>-1052.92053222656</v>
      </c>
      <c r="J175" s="112">
        <v>1181.25061035156</v>
      </c>
      <c r="K175" s="112">
        <v>-186.881591796875</v>
      </c>
      <c r="L175" s="112">
        <v>-59.821258544921903</v>
      </c>
      <c r="M175" s="112">
        <v>0.32999992370605502</v>
      </c>
    </row>
    <row r="176" spans="2:13">
      <c r="B176" s="112">
        <v>1220</v>
      </c>
      <c r="C176" s="112">
        <v>18.4899997711182</v>
      </c>
      <c r="D176" s="112">
        <v>176</v>
      </c>
      <c r="E176" s="112">
        <v>197.75</v>
      </c>
      <c r="F176" s="112">
        <v>197.75</v>
      </c>
      <c r="G176" s="112">
        <v>199.41302490234401</v>
      </c>
      <c r="H176" s="112">
        <v>29.272001266479499</v>
      </c>
      <c r="I176" s="112">
        <v>-1062.39794921875</v>
      </c>
      <c r="J176" s="112">
        <v>1190.72802734375</v>
      </c>
      <c r="K176" s="112">
        <v>-189.92013549804699</v>
      </c>
      <c r="L176" s="112">
        <v>-60.793903350830099</v>
      </c>
      <c r="M176" s="112">
        <v>0.22999954223632799</v>
      </c>
    </row>
    <row r="177" spans="2:13">
      <c r="B177" s="112">
        <v>1230</v>
      </c>
      <c r="C177" s="112">
        <v>18.409999847412099</v>
      </c>
      <c r="D177" s="112">
        <v>176</v>
      </c>
      <c r="E177" s="112">
        <v>197.75</v>
      </c>
      <c r="F177" s="112">
        <v>197.75</v>
      </c>
      <c r="G177" s="112">
        <v>202.57780456543</v>
      </c>
      <c r="H177" s="112">
        <v>29.7859992980957</v>
      </c>
      <c r="I177" s="112">
        <v>-1071.88403320312</v>
      </c>
      <c r="J177" s="112">
        <v>1200.21398925781</v>
      </c>
      <c r="K177" s="112">
        <v>-192.93424987793</v>
      </c>
      <c r="L177" s="112">
        <v>-61.7587280273437</v>
      </c>
      <c r="M177" s="112">
        <v>7.9999923706054701E-2</v>
      </c>
    </row>
    <row r="178" spans="2:13">
      <c r="B178" s="112">
        <v>1240</v>
      </c>
      <c r="C178" s="112">
        <v>18.600000381469702</v>
      </c>
      <c r="D178" s="112">
        <v>176</v>
      </c>
      <c r="E178" s="112">
        <v>197.75</v>
      </c>
      <c r="F178" s="112">
        <v>197.75</v>
      </c>
      <c r="G178" s="112">
        <v>205.75167846679699</v>
      </c>
      <c r="H178" s="112">
        <v>30.303041458129901</v>
      </c>
      <c r="I178" s="112">
        <v>-1081.36694335938</v>
      </c>
      <c r="J178" s="112">
        <v>1209.69689941406</v>
      </c>
      <c r="K178" s="112">
        <v>-195.95703125</v>
      </c>
      <c r="L178" s="112">
        <v>-62.726329803466797</v>
      </c>
      <c r="M178" s="112">
        <v>0.19000053405761699</v>
      </c>
    </row>
    <row r="179" spans="2:13">
      <c r="B179" s="112">
        <v>1250</v>
      </c>
      <c r="C179" s="112">
        <v>18.530000686645501</v>
      </c>
      <c r="D179" s="112">
        <v>176</v>
      </c>
      <c r="E179" s="112">
        <v>197.75</v>
      </c>
      <c r="F179" s="112">
        <v>197.75</v>
      </c>
      <c r="G179" s="112">
        <v>208.935470581055</v>
      </c>
      <c r="H179" s="112">
        <v>30.823410034179702</v>
      </c>
      <c r="I179" s="112">
        <v>-1090.84655761719</v>
      </c>
      <c r="J179" s="112">
        <v>1219.17663574219</v>
      </c>
      <c r="K179" s="112">
        <v>-198.98927307128901</v>
      </c>
      <c r="L179" s="112">
        <v>-63.696956634521499</v>
      </c>
      <c r="M179" s="112">
        <v>6.9999694824218806E-2</v>
      </c>
    </row>
    <row r="180" spans="2:13">
      <c r="B180" s="112">
        <v>1260</v>
      </c>
      <c r="C180" s="112">
        <v>18.360000610351602</v>
      </c>
      <c r="D180" s="112">
        <v>176</v>
      </c>
      <c r="E180" s="112">
        <v>197.75</v>
      </c>
      <c r="F180" s="112">
        <v>197.75</v>
      </c>
      <c r="G180" s="112">
        <v>212.09941101074199</v>
      </c>
      <c r="H180" s="112">
        <v>31.337131500244102</v>
      </c>
      <c r="I180" s="112">
        <v>-1100.33288574219</v>
      </c>
      <c r="J180" s="112">
        <v>1228.66284179688</v>
      </c>
      <c r="K180" s="112">
        <v>-202.00259399414099</v>
      </c>
      <c r="L180" s="112">
        <v>-64.661529541015597</v>
      </c>
      <c r="M180" s="112">
        <v>0.17000007629394501</v>
      </c>
    </row>
    <row r="181" spans="2:13">
      <c r="B181" s="112">
        <v>1270</v>
      </c>
      <c r="C181" s="112">
        <v>18.649999618530298</v>
      </c>
      <c r="D181" s="112">
        <v>176</v>
      </c>
      <c r="E181" s="112">
        <v>197.75</v>
      </c>
      <c r="F181" s="112">
        <v>197.75</v>
      </c>
      <c r="G181" s="112">
        <v>215.27328491210901</v>
      </c>
      <c r="H181" s="112">
        <v>31.854171752929702</v>
      </c>
      <c r="I181" s="112">
        <v>-1109.81579589844</v>
      </c>
      <c r="J181" s="112">
        <v>1238.14587402344</v>
      </c>
      <c r="K181" s="112">
        <v>-205.02537536621099</v>
      </c>
      <c r="L181" s="112">
        <v>-65.629127502441406</v>
      </c>
      <c r="M181" s="112">
        <v>0.28999900817871099</v>
      </c>
    </row>
    <row r="182" spans="2:13">
      <c r="B182" s="112">
        <v>1280</v>
      </c>
      <c r="C182" s="112">
        <v>18.569999694824201</v>
      </c>
      <c r="D182" s="112">
        <v>176</v>
      </c>
      <c r="E182" s="112">
        <v>197.75</v>
      </c>
      <c r="F182" s="112">
        <v>197.75</v>
      </c>
      <c r="G182" s="112">
        <v>218.46453857421901</v>
      </c>
      <c r="H182" s="112">
        <v>32.377044677734403</v>
      </c>
      <c r="I182" s="112">
        <v>-1119.29296875</v>
      </c>
      <c r="J182" s="112">
        <v>1247.62292480469</v>
      </c>
      <c r="K182" s="112">
        <v>-208.06471252441401</v>
      </c>
      <c r="L182" s="112">
        <v>-66.602027893066406</v>
      </c>
      <c r="M182" s="112">
        <v>7.9999923706054701E-2</v>
      </c>
    </row>
    <row r="183" spans="2:13">
      <c r="B183" s="112">
        <v>1290</v>
      </c>
      <c r="C183" s="112">
        <v>18.649999618530298</v>
      </c>
      <c r="D183" s="112">
        <v>176</v>
      </c>
      <c r="E183" s="112">
        <v>197.75</v>
      </c>
      <c r="F183" s="112">
        <v>197.75</v>
      </c>
      <c r="G183" s="112">
        <v>221.65579223632801</v>
      </c>
      <c r="H183" s="112">
        <v>32.899917602539098</v>
      </c>
      <c r="I183" s="112">
        <v>-1128.77001953125</v>
      </c>
      <c r="J183" s="112">
        <v>1257.10009765625</v>
      </c>
      <c r="K183" s="112">
        <v>-211.10404968261699</v>
      </c>
      <c r="L183" s="112">
        <v>-67.574928283691406</v>
      </c>
      <c r="M183" s="112">
        <v>7.9999923706054701E-2</v>
      </c>
    </row>
    <row r="184" spans="2:13">
      <c r="B184" s="112">
        <v>1300</v>
      </c>
      <c r="C184" s="112">
        <v>18.959999084472699</v>
      </c>
      <c r="D184" s="112">
        <v>176</v>
      </c>
      <c r="E184" s="112">
        <v>197.75</v>
      </c>
      <c r="F184" s="112">
        <v>197.75</v>
      </c>
      <c r="G184" s="112">
        <v>224.87928771972699</v>
      </c>
      <c r="H184" s="112">
        <v>33.433708190917997</v>
      </c>
      <c r="I184" s="112">
        <v>-1138.236328125</v>
      </c>
      <c r="J184" s="112">
        <v>1266.56628417969</v>
      </c>
      <c r="K184" s="112">
        <v>-214.17408752441401</v>
      </c>
      <c r="L184" s="112">
        <v>-68.557655334472699</v>
      </c>
      <c r="M184" s="112">
        <v>0.30999946594238298</v>
      </c>
    </row>
    <row r="185" spans="2:13">
      <c r="B185" s="112">
        <v>1310</v>
      </c>
      <c r="C185" s="112">
        <v>18.659999847412099</v>
      </c>
      <c r="D185" s="112">
        <v>176</v>
      </c>
      <c r="E185" s="112">
        <v>197.75</v>
      </c>
      <c r="F185" s="112">
        <v>197.75</v>
      </c>
      <c r="G185" s="112">
        <v>228.103591918945</v>
      </c>
      <c r="H185" s="112">
        <v>33.967777252197301</v>
      </c>
      <c r="I185" s="112">
        <v>-1147.70227050781</v>
      </c>
      <c r="J185" s="112">
        <v>1276.0322265625</v>
      </c>
      <c r="K185" s="112">
        <v>-217.24490356445301</v>
      </c>
      <c r="L185" s="112">
        <v>-69.540634155273395</v>
      </c>
      <c r="M185" s="112">
        <v>0.29999923706054699</v>
      </c>
    </row>
    <row r="186" spans="2:13">
      <c r="B186" s="112">
        <v>1320</v>
      </c>
      <c r="C186" s="112">
        <v>18.309999465942401</v>
      </c>
      <c r="D186" s="112">
        <v>176</v>
      </c>
      <c r="E186" s="112">
        <v>197.75</v>
      </c>
      <c r="F186" s="112">
        <v>197.75</v>
      </c>
      <c r="G186" s="112">
        <v>231.27415466308599</v>
      </c>
      <c r="H186" s="112">
        <v>34.483711242675803</v>
      </c>
      <c r="I186" s="112">
        <v>-1157.18627929688</v>
      </c>
      <c r="J186" s="112">
        <v>1285.51623535156</v>
      </c>
      <c r="K186" s="112">
        <v>-220.26454162597699</v>
      </c>
      <c r="L186" s="112">
        <v>-70.507225036621094</v>
      </c>
      <c r="M186" s="112">
        <v>0.35000038146972701</v>
      </c>
    </row>
    <row r="187" spans="2:13">
      <c r="B187" s="112">
        <v>1330</v>
      </c>
      <c r="C187" s="112">
        <v>18.569999694824201</v>
      </c>
      <c r="D187" s="112">
        <v>176</v>
      </c>
      <c r="E187" s="112">
        <v>197.75</v>
      </c>
      <c r="F187" s="112">
        <v>197.75</v>
      </c>
      <c r="G187" s="112">
        <v>234.43728637695301</v>
      </c>
      <c r="H187" s="112">
        <v>34.997154235839801</v>
      </c>
      <c r="I187" s="112">
        <v>-1166.6728515625</v>
      </c>
      <c r="J187" s="112">
        <v>1295.00280761719</v>
      </c>
      <c r="K187" s="112">
        <v>-223.27708435058599</v>
      </c>
      <c r="L187" s="112">
        <v>-71.471542358398395</v>
      </c>
      <c r="M187" s="112">
        <v>0.26000022888183599</v>
      </c>
    </row>
    <row r="188" spans="2:13">
      <c r="B188" s="112">
        <v>1340</v>
      </c>
      <c r="C188" s="112">
        <v>18.340000152587901</v>
      </c>
      <c r="D188" s="112">
        <v>176</v>
      </c>
      <c r="E188" s="112">
        <v>197.75</v>
      </c>
      <c r="F188" s="112">
        <v>197.75</v>
      </c>
      <c r="G188" s="112">
        <v>237.60289001464801</v>
      </c>
      <c r="H188" s="112">
        <v>35.511428833007798</v>
      </c>
      <c r="I188" s="112">
        <v>-1176.15856933594</v>
      </c>
      <c r="J188" s="112">
        <v>1304.48852539062</v>
      </c>
      <c r="K188" s="112">
        <v>-226.2919921875</v>
      </c>
      <c r="L188" s="112">
        <v>-72.436622619628906</v>
      </c>
      <c r="M188" s="112">
        <v>0.22999954223632799</v>
      </c>
    </row>
    <row r="189" spans="2:13">
      <c r="B189" s="112">
        <v>1350</v>
      </c>
      <c r="C189" s="112">
        <v>18.7399997711182</v>
      </c>
      <c r="D189" s="112">
        <v>176</v>
      </c>
      <c r="E189" s="112">
        <v>197.75</v>
      </c>
      <c r="F189" s="112">
        <v>197.75</v>
      </c>
      <c r="G189" s="112">
        <v>240.78254699707</v>
      </c>
      <c r="H189" s="112">
        <v>36.030410766601598</v>
      </c>
      <c r="I189" s="112">
        <v>-1185.6396484375</v>
      </c>
      <c r="J189" s="112">
        <v>1313.96960449219</v>
      </c>
      <c r="K189" s="112">
        <v>-229.32029724121099</v>
      </c>
      <c r="L189" s="112">
        <v>-73.405990600585895</v>
      </c>
      <c r="M189" s="112">
        <v>0.39999961853027299</v>
      </c>
    </row>
    <row r="190" spans="2:13">
      <c r="B190" s="112">
        <v>1360</v>
      </c>
      <c r="C190" s="112">
        <v>18.879999160766602</v>
      </c>
      <c r="D190" s="112">
        <v>176</v>
      </c>
      <c r="E190" s="112">
        <v>197.75</v>
      </c>
      <c r="F190" s="112">
        <v>197.75</v>
      </c>
      <c r="G190" s="112">
        <v>244.00686645507801</v>
      </c>
      <c r="H190" s="112">
        <v>36.564479827880902</v>
      </c>
      <c r="I190" s="112">
        <v>-1195.10546875</v>
      </c>
      <c r="J190" s="112">
        <v>1323.435546875</v>
      </c>
      <c r="K190" s="112">
        <v>-232.39111328125</v>
      </c>
      <c r="L190" s="112">
        <v>-74.388969421386705</v>
      </c>
      <c r="M190" s="112">
        <v>0.139999389648438</v>
      </c>
    </row>
    <row r="191" spans="2:13">
      <c r="B191" s="112">
        <v>1370</v>
      </c>
      <c r="C191" s="112">
        <v>18.809999465942401</v>
      </c>
      <c r="D191" s="112">
        <v>176</v>
      </c>
      <c r="E191" s="112">
        <v>197.75</v>
      </c>
      <c r="F191" s="112">
        <v>197.75</v>
      </c>
      <c r="G191" s="112">
        <v>247.23695373535199</v>
      </c>
      <c r="H191" s="112">
        <v>37.100521087646499</v>
      </c>
      <c r="I191" s="112">
        <v>-1204.56945800781</v>
      </c>
      <c r="J191" s="112">
        <v>1332.89953613281</v>
      </c>
      <c r="K191" s="112">
        <v>-235.46743774414099</v>
      </c>
      <c r="L191" s="112">
        <v>-75.373710632324205</v>
      </c>
      <c r="M191" s="112">
        <v>6.9999694824218806E-2</v>
      </c>
    </row>
    <row r="192" spans="2:13">
      <c r="B192" s="112">
        <v>1380</v>
      </c>
      <c r="C192" s="112">
        <v>18.799999237060501</v>
      </c>
      <c r="D192" s="112">
        <v>176</v>
      </c>
      <c r="E192" s="112">
        <v>197.75</v>
      </c>
      <c r="F192" s="112">
        <v>197.75</v>
      </c>
      <c r="G192" s="112">
        <v>250.46044921875</v>
      </c>
      <c r="H192" s="112">
        <v>37.634311676025398</v>
      </c>
      <c r="I192" s="112">
        <v>-1214.03564453125</v>
      </c>
      <c r="J192" s="112">
        <v>1342.36572265625</v>
      </c>
      <c r="K192" s="112">
        <v>-238.53747558593801</v>
      </c>
      <c r="L192" s="112">
        <v>-76.356437683105497</v>
      </c>
      <c r="M192" s="112">
        <v>1.0000228881835899E-2</v>
      </c>
    </row>
    <row r="193" spans="2:13">
      <c r="B193" s="112">
        <v>1390</v>
      </c>
      <c r="C193" s="112">
        <v>19.149999618530298</v>
      </c>
      <c r="D193" s="112">
        <v>176</v>
      </c>
      <c r="E193" s="112">
        <v>197.75</v>
      </c>
      <c r="F193" s="112">
        <v>197.75</v>
      </c>
      <c r="G193" s="112">
        <v>253.71200561523401</v>
      </c>
      <c r="H193" s="112">
        <v>38.177703857421903</v>
      </c>
      <c r="I193" s="112">
        <v>-1223.49230957031</v>
      </c>
      <c r="J193" s="112">
        <v>1351.822265625</v>
      </c>
      <c r="K193" s="112">
        <v>-241.63424682617199</v>
      </c>
      <c r="L193" s="112">
        <v>-77.347717285156193</v>
      </c>
      <c r="M193" s="112">
        <v>0.35000038146972701</v>
      </c>
    </row>
    <row r="194" spans="2:13">
      <c r="B194" s="112">
        <v>1400</v>
      </c>
      <c r="C194" s="112">
        <v>18.690000534057599</v>
      </c>
      <c r="D194" s="112">
        <v>176</v>
      </c>
      <c r="E194" s="112">
        <v>197.75</v>
      </c>
      <c r="F194" s="112">
        <v>197.75</v>
      </c>
      <c r="G194" s="112">
        <v>256.95446777343801</v>
      </c>
      <c r="H194" s="112">
        <v>38.717983245849602</v>
      </c>
      <c r="I194" s="112">
        <v>-1232.95202636719</v>
      </c>
      <c r="J194" s="112">
        <v>1361.28198242188</v>
      </c>
      <c r="K194" s="112">
        <v>-244.72236633300801</v>
      </c>
      <c r="L194" s="112">
        <v>-78.336235046386705</v>
      </c>
      <c r="M194" s="112">
        <v>0.45999908447265597</v>
      </c>
    </row>
    <row r="195" spans="2:13">
      <c r="B195" s="112">
        <v>1410</v>
      </c>
      <c r="C195" s="112">
        <v>18.610000610351602</v>
      </c>
      <c r="D195" s="112">
        <v>176</v>
      </c>
      <c r="E195" s="112">
        <v>197.75</v>
      </c>
      <c r="F195" s="112">
        <v>197.75</v>
      </c>
      <c r="G195" s="112">
        <v>260.15234375</v>
      </c>
      <c r="H195" s="112">
        <v>39.243083953857401</v>
      </c>
      <c r="I195" s="112">
        <v>-1242.42687988281</v>
      </c>
      <c r="J195" s="112">
        <v>1370.75695800781</v>
      </c>
      <c r="K195" s="112">
        <v>-247.767990112305</v>
      </c>
      <c r="L195" s="112">
        <v>-79.311149597167997</v>
      </c>
      <c r="M195" s="112">
        <v>7.9999923706054701E-2</v>
      </c>
    </row>
    <row r="196" spans="2:13">
      <c r="B196" s="112">
        <v>1420</v>
      </c>
      <c r="C196" s="112">
        <v>19.079999923706101</v>
      </c>
      <c r="D196" s="112">
        <v>176</v>
      </c>
      <c r="E196" s="112">
        <v>197.75</v>
      </c>
      <c r="F196" s="112">
        <v>197.75</v>
      </c>
      <c r="G196" s="112">
        <v>263.38241577148398</v>
      </c>
      <c r="H196" s="112">
        <v>39.779129028320298</v>
      </c>
      <c r="I196" s="112">
        <v>-1251.89086914062</v>
      </c>
      <c r="J196" s="112">
        <v>1380.22082519531</v>
      </c>
      <c r="K196" s="112">
        <v>-250.844314575195</v>
      </c>
      <c r="L196" s="112">
        <v>-80.295890808105497</v>
      </c>
      <c r="M196" s="112">
        <v>0.46999931335449202</v>
      </c>
    </row>
    <row r="197" spans="2:13">
      <c r="B197" s="112">
        <v>1430</v>
      </c>
      <c r="C197" s="112">
        <v>18.719999313354499</v>
      </c>
      <c r="D197" s="112">
        <v>176</v>
      </c>
      <c r="E197" s="112">
        <v>197.75</v>
      </c>
      <c r="F197" s="112">
        <v>197.75</v>
      </c>
      <c r="G197" s="112">
        <v>266.62158203125</v>
      </c>
      <c r="H197" s="112">
        <v>40.318275451660199</v>
      </c>
      <c r="I197" s="112">
        <v>-1261.35168457031</v>
      </c>
      <c r="J197" s="112">
        <v>1389.68176269531</v>
      </c>
      <c r="K197" s="112">
        <v>-253.92929077148401</v>
      </c>
      <c r="L197" s="112">
        <v>-81.283401489257798</v>
      </c>
      <c r="M197" s="112">
        <v>0.360000610351562</v>
      </c>
    </row>
    <row r="198" spans="2:13">
      <c r="B198" s="112">
        <v>1440</v>
      </c>
      <c r="C198" s="112">
        <v>18.430000305175799</v>
      </c>
      <c r="D198" s="112">
        <v>176</v>
      </c>
      <c r="E198" s="112">
        <v>197.75</v>
      </c>
      <c r="F198" s="112">
        <v>197.75</v>
      </c>
      <c r="G198" s="112">
        <v>269.80703735351602</v>
      </c>
      <c r="H198" s="112">
        <v>40.839199066162102</v>
      </c>
      <c r="I198" s="112">
        <v>-1270.83081054688</v>
      </c>
      <c r="J198" s="112">
        <v>1399.16076660156</v>
      </c>
      <c r="K198" s="112">
        <v>-256.96310424804699</v>
      </c>
      <c r="L198" s="112">
        <v>-82.254531860351605</v>
      </c>
      <c r="M198" s="112">
        <v>0.28999900817871099</v>
      </c>
    </row>
    <row r="199" spans="2:13">
      <c r="B199" s="112">
        <v>1450</v>
      </c>
      <c r="C199" s="112">
        <v>18.719999313354499</v>
      </c>
      <c r="D199" s="112">
        <v>176</v>
      </c>
      <c r="E199" s="112">
        <v>197.75</v>
      </c>
      <c r="F199" s="112">
        <v>197.75</v>
      </c>
      <c r="G199" s="112">
        <v>272.99249267578102</v>
      </c>
      <c r="H199" s="112">
        <v>41.360122680664098</v>
      </c>
      <c r="I199" s="112">
        <v>-1280.30981445312</v>
      </c>
      <c r="J199" s="112">
        <v>1408.63989257812</v>
      </c>
      <c r="K199" s="112">
        <v>-259.99691772460898</v>
      </c>
      <c r="L199" s="112">
        <v>-83.225662231445298</v>
      </c>
      <c r="M199" s="112">
        <v>0.28999900817871099</v>
      </c>
    </row>
    <row r="200" spans="2:13">
      <c r="B200" s="112">
        <v>1460</v>
      </c>
      <c r="C200" s="112">
        <v>18.889999389648398</v>
      </c>
      <c r="D200" s="112">
        <v>176</v>
      </c>
      <c r="E200" s="112">
        <v>197.75</v>
      </c>
      <c r="F200" s="112">
        <v>197.75</v>
      </c>
      <c r="G200" s="112">
        <v>276.21600341796898</v>
      </c>
      <c r="H200" s="112">
        <v>41.893913269042997</v>
      </c>
      <c r="I200" s="112">
        <v>-1289.77612304688</v>
      </c>
      <c r="J200" s="112">
        <v>1418.10607910156</v>
      </c>
      <c r="K200" s="112">
        <v>-263.06695556640602</v>
      </c>
      <c r="L200" s="112">
        <v>-84.208389282226605</v>
      </c>
      <c r="M200" s="112">
        <v>0.17000007629394501</v>
      </c>
    </row>
    <row r="201" spans="2:13">
      <c r="B201" s="112">
        <v>1470</v>
      </c>
      <c r="C201" s="112">
        <v>18.5</v>
      </c>
      <c r="D201" s="112">
        <v>176</v>
      </c>
      <c r="E201" s="112">
        <v>197.75</v>
      </c>
      <c r="F201" s="112">
        <v>197.75</v>
      </c>
      <c r="G201" s="112">
        <v>279.42129516601602</v>
      </c>
      <c r="H201" s="112">
        <v>42.421531677246101</v>
      </c>
      <c r="I201" s="112">
        <v>-1299.24841308594</v>
      </c>
      <c r="J201" s="112">
        <v>1427.57849121094</v>
      </c>
      <c r="K201" s="112">
        <v>-266.11965942382801</v>
      </c>
      <c r="L201" s="112">
        <v>-85.185569763183594</v>
      </c>
      <c r="M201" s="112">
        <v>0.389999389648438</v>
      </c>
    </row>
    <row r="202" spans="2:13">
      <c r="B202" s="112">
        <v>1480</v>
      </c>
      <c r="C202" s="112">
        <v>18.799999237060501</v>
      </c>
      <c r="D202" s="112">
        <v>176</v>
      </c>
      <c r="E202" s="112">
        <v>197.75</v>
      </c>
      <c r="F202" s="112">
        <v>197.75</v>
      </c>
      <c r="G202" s="112">
        <v>282.619140625</v>
      </c>
      <c r="H202" s="112">
        <v>42.946632385253899</v>
      </c>
      <c r="I202" s="112">
        <v>-1308.72338867188</v>
      </c>
      <c r="J202" s="112">
        <v>1437.05334472656</v>
      </c>
      <c r="K202" s="112">
        <v>-269.165283203125</v>
      </c>
      <c r="L202" s="112">
        <v>-86.160484313964801</v>
      </c>
      <c r="M202" s="112">
        <v>0.29999923706054699</v>
      </c>
    </row>
    <row r="203" spans="2:13">
      <c r="B203" s="112">
        <v>1490</v>
      </c>
      <c r="C203" s="112">
        <v>19.2399997711182</v>
      </c>
      <c r="D203" s="112">
        <v>176</v>
      </c>
      <c r="E203" s="112">
        <v>197.75</v>
      </c>
      <c r="F203" s="112">
        <v>197.75</v>
      </c>
      <c r="G203" s="112">
        <v>285.87814331054699</v>
      </c>
      <c r="H203" s="112">
        <v>43.492584228515597</v>
      </c>
      <c r="I203" s="112">
        <v>-1318.17736816406</v>
      </c>
      <c r="J203" s="112">
        <v>1446.50744628906</v>
      </c>
      <c r="K203" s="112">
        <v>-272.26913452148398</v>
      </c>
      <c r="L203" s="112">
        <v>-87.154029846191406</v>
      </c>
      <c r="M203" s="112">
        <v>0.44000053405761702</v>
      </c>
    </row>
    <row r="204" spans="2:13">
      <c r="B204" s="112">
        <v>1500</v>
      </c>
      <c r="C204" s="112">
        <v>18.530000686645501</v>
      </c>
      <c r="D204" s="112">
        <v>176</v>
      </c>
      <c r="E204" s="112">
        <v>197.75</v>
      </c>
      <c r="F204" s="112">
        <v>197.75</v>
      </c>
      <c r="G204" s="112">
        <v>289.11483764648398</v>
      </c>
      <c r="H204" s="112">
        <v>44.0308837890625</v>
      </c>
      <c r="I204" s="112">
        <v>-1327.63916015625</v>
      </c>
      <c r="J204" s="112">
        <v>1455.96911621094</v>
      </c>
      <c r="K204" s="112">
        <v>-275.35174560546898</v>
      </c>
      <c r="L204" s="112">
        <v>-88.140785217285199</v>
      </c>
      <c r="M204" s="112">
        <v>0.70999908447265603</v>
      </c>
    </row>
    <row r="205" spans="2:13">
      <c r="B205" s="112">
        <v>1510</v>
      </c>
      <c r="C205" s="112">
        <v>19.0200004577637</v>
      </c>
      <c r="D205" s="112">
        <v>176</v>
      </c>
      <c r="E205" s="112">
        <v>197.75</v>
      </c>
      <c r="F205" s="112">
        <v>197.75</v>
      </c>
      <c r="G205" s="112">
        <v>292.33334350585898</v>
      </c>
      <c r="H205" s="112">
        <v>44.562984466552699</v>
      </c>
      <c r="I205" s="112">
        <v>-1337.10705566406</v>
      </c>
      <c r="J205" s="112">
        <v>1465.43701171875</v>
      </c>
      <c r="K205" s="112">
        <v>-278.41705322265602</v>
      </c>
      <c r="L205" s="112">
        <v>-89.122001647949205</v>
      </c>
      <c r="M205" s="112">
        <v>0.48999977111816401</v>
      </c>
    </row>
    <row r="206" spans="2:13">
      <c r="B206" s="112">
        <v>1520</v>
      </c>
      <c r="C206" s="112">
        <v>19.110000610351602</v>
      </c>
      <c r="D206" s="112">
        <v>176</v>
      </c>
      <c r="E206" s="112">
        <v>197.75</v>
      </c>
      <c r="F206" s="112">
        <v>197.75</v>
      </c>
      <c r="G206" s="112">
        <v>295.59973144531301</v>
      </c>
      <c r="H206" s="112">
        <v>45.111499786377003</v>
      </c>
      <c r="I206" s="112">
        <v>-1346.55847167969</v>
      </c>
      <c r="J206" s="112">
        <v>1474.88854980469</v>
      </c>
      <c r="K206" s="112">
        <v>-281.52795410156199</v>
      </c>
      <c r="L206" s="112">
        <v>-90.117813110351605</v>
      </c>
      <c r="M206" s="112">
        <v>9.0000152587890597E-2</v>
      </c>
    </row>
    <row r="207" spans="2:13">
      <c r="B207" s="112">
        <v>1530</v>
      </c>
      <c r="C207" s="112">
        <v>18.409999847412099</v>
      </c>
      <c r="D207" s="112">
        <v>176</v>
      </c>
      <c r="E207" s="112">
        <v>197.75</v>
      </c>
      <c r="F207" s="112">
        <v>197.75</v>
      </c>
      <c r="G207" s="112">
        <v>298.81579589843801</v>
      </c>
      <c r="H207" s="112">
        <v>45.642757415771499</v>
      </c>
      <c r="I207" s="112">
        <v>-1356.02722167969</v>
      </c>
      <c r="J207" s="112">
        <v>1484.35729980469</v>
      </c>
      <c r="K207" s="112">
        <v>-284.59091186523398</v>
      </c>
      <c r="L207" s="112">
        <v>-91.098274230957003</v>
      </c>
      <c r="M207" s="112">
        <v>0.70000076293945301</v>
      </c>
    </row>
    <row r="208" spans="2:13">
      <c r="B208" s="112">
        <v>1540</v>
      </c>
      <c r="C208" s="112">
        <v>18.590000152587901</v>
      </c>
      <c r="D208" s="112">
        <v>176</v>
      </c>
      <c r="E208" s="112">
        <v>197.75</v>
      </c>
      <c r="F208" s="112">
        <v>197.75</v>
      </c>
      <c r="G208" s="112">
        <v>301.98886108398398</v>
      </c>
      <c r="H208" s="112">
        <v>46.159523010253899</v>
      </c>
      <c r="I208" s="112">
        <v>-1365.51049804688</v>
      </c>
      <c r="J208" s="112">
        <v>1493.84045410156</v>
      </c>
      <c r="K208" s="112">
        <v>-287.61291503906199</v>
      </c>
      <c r="L208" s="112">
        <v>-92.065620422363295</v>
      </c>
      <c r="M208" s="112">
        <v>0.180000305175781</v>
      </c>
    </row>
    <row r="209" spans="2:13">
      <c r="B209" s="112">
        <v>1550</v>
      </c>
      <c r="C209" s="112">
        <v>18.819999694824201</v>
      </c>
      <c r="D209" s="112">
        <v>176</v>
      </c>
      <c r="E209" s="112">
        <v>197.75</v>
      </c>
      <c r="F209" s="112">
        <v>197.75</v>
      </c>
      <c r="G209" s="112">
        <v>305.19580078125</v>
      </c>
      <c r="H209" s="112">
        <v>46.687698364257798</v>
      </c>
      <c r="I209" s="112">
        <v>-1374.98229980469</v>
      </c>
      <c r="J209" s="112">
        <v>1503.31225585938</v>
      </c>
      <c r="K209" s="112">
        <v>-290.66720581054699</v>
      </c>
      <c r="L209" s="112">
        <v>-93.043304443359403</v>
      </c>
      <c r="M209" s="112">
        <v>0.22999954223632799</v>
      </c>
    </row>
    <row r="210" spans="2:13">
      <c r="B210" s="112">
        <v>1560</v>
      </c>
      <c r="C210" s="112">
        <v>18.370000839233398</v>
      </c>
      <c r="D210" s="112">
        <v>176</v>
      </c>
      <c r="E210" s="112">
        <v>197.75</v>
      </c>
      <c r="F210" s="112">
        <v>197.75</v>
      </c>
      <c r="G210" s="112">
        <v>308.38455200195301</v>
      </c>
      <c r="H210" s="112">
        <v>47.2097358703613</v>
      </c>
      <c r="I210" s="112">
        <v>-1384.46020507812</v>
      </c>
      <c r="J210" s="112">
        <v>1512.79028320313</v>
      </c>
      <c r="K210" s="112">
        <v>-293.70416259765602</v>
      </c>
      <c r="L210" s="112">
        <v>-94.015441894531307</v>
      </c>
      <c r="M210" s="112">
        <v>0.44999885559081998</v>
      </c>
    </row>
    <row r="211" spans="2:13">
      <c r="B211" s="112">
        <v>1570</v>
      </c>
      <c r="C211" s="112">
        <v>18.950000762939499</v>
      </c>
      <c r="D211" s="112">
        <v>176</v>
      </c>
      <c r="E211" s="112">
        <v>197.75</v>
      </c>
      <c r="F211" s="112">
        <v>197.75</v>
      </c>
      <c r="G211" s="112">
        <v>311.58407592773398</v>
      </c>
      <c r="H211" s="112">
        <v>47.735397338867202</v>
      </c>
      <c r="I211" s="112">
        <v>-1393.9345703125</v>
      </c>
      <c r="J211" s="112">
        <v>1522.2646484375</v>
      </c>
      <c r="K211" s="112">
        <v>-296.75137329101602</v>
      </c>
      <c r="L211" s="112">
        <v>-94.990859985351605</v>
      </c>
      <c r="M211" s="112">
        <v>0.57999992370605502</v>
      </c>
    </row>
    <row r="212" spans="2:13">
      <c r="B212" s="112">
        <v>1580</v>
      </c>
      <c r="C212" s="112">
        <v>18.9899997711182</v>
      </c>
      <c r="D212" s="112">
        <v>176</v>
      </c>
      <c r="E212" s="112">
        <v>197.75</v>
      </c>
      <c r="F212" s="112">
        <v>197.75</v>
      </c>
      <c r="G212" s="112">
        <v>314.83480834960898</v>
      </c>
      <c r="H212" s="112">
        <v>48.278511047363303</v>
      </c>
      <c r="I212" s="112">
        <v>-1403.39147949219</v>
      </c>
      <c r="J212" s="112">
        <v>1531.72143554687</v>
      </c>
      <c r="K212" s="112">
        <v>-299.84735107421898</v>
      </c>
      <c r="L212" s="112">
        <v>-95.981895446777301</v>
      </c>
      <c r="M212" s="112">
        <v>3.9999008178710903E-2</v>
      </c>
    </row>
    <row r="213" spans="2:13">
      <c r="B213" s="112">
        <v>1590</v>
      </c>
      <c r="C213" s="112">
        <v>18.450000762939499</v>
      </c>
      <c r="D213" s="112">
        <v>176</v>
      </c>
      <c r="E213" s="112">
        <v>197.75</v>
      </c>
      <c r="F213" s="112">
        <v>197.75</v>
      </c>
      <c r="G213" s="112">
        <v>318.04421997070301</v>
      </c>
      <c r="H213" s="112">
        <v>48.807525634765597</v>
      </c>
      <c r="I213" s="112">
        <v>-1412.86242675781</v>
      </c>
      <c r="J213" s="112">
        <v>1541.19250488281</v>
      </c>
      <c r="K213" s="112">
        <v>-302.90399169921898</v>
      </c>
      <c r="L213" s="112">
        <v>-96.960334777832003</v>
      </c>
      <c r="M213" s="112">
        <v>0.53999900817871105</v>
      </c>
    </row>
    <row r="214" spans="2:13">
      <c r="B214" s="112">
        <v>1600</v>
      </c>
      <c r="C214" s="112">
        <v>18.659999847412099</v>
      </c>
      <c r="D214" s="112">
        <v>176</v>
      </c>
      <c r="E214" s="112">
        <v>197.75</v>
      </c>
      <c r="F214" s="112">
        <v>197.75</v>
      </c>
      <c r="G214" s="112">
        <v>321.22637939453102</v>
      </c>
      <c r="H214" s="112">
        <v>49.327339172363303</v>
      </c>
      <c r="I214" s="112">
        <v>-1422.34265136719</v>
      </c>
      <c r="J214" s="112">
        <v>1550.67260742187</v>
      </c>
      <c r="K214" s="112">
        <v>-305.93466186523398</v>
      </c>
      <c r="L214" s="112">
        <v>-97.930458068847699</v>
      </c>
      <c r="M214" s="112">
        <v>0.209999084472656</v>
      </c>
    </row>
    <row r="215" spans="2:13">
      <c r="B215" s="112">
        <v>1610</v>
      </c>
      <c r="C215" s="112">
        <v>18.4899997711182</v>
      </c>
      <c r="D215" s="112">
        <v>176</v>
      </c>
      <c r="E215" s="112">
        <v>197.75</v>
      </c>
      <c r="F215" s="112">
        <v>197.75</v>
      </c>
      <c r="G215" s="112">
        <v>324.41183471679699</v>
      </c>
      <c r="H215" s="112">
        <v>49.8482666015625</v>
      </c>
      <c r="I215" s="112">
        <v>-1431.82177734375</v>
      </c>
      <c r="J215" s="112">
        <v>1560.15173339844</v>
      </c>
      <c r="K215" s="112">
        <v>-308.96847534179699</v>
      </c>
      <c r="L215" s="112">
        <v>-98.901588439941406</v>
      </c>
      <c r="M215" s="112">
        <v>0.17000007629394501</v>
      </c>
    </row>
    <row r="216" spans="2:13">
      <c r="B216" s="112">
        <v>1620</v>
      </c>
      <c r="C216" s="112">
        <v>17.920000076293899</v>
      </c>
      <c r="D216" s="112">
        <v>176</v>
      </c>
      <c r="E216" s="112">
        <v>197.75</v>
      </c>
      <c r="F216" s="112">
        <v>197.75</v>
      </c>
      <c r="G216" s="112">
        <v>327.53604125976602</v>
      </c>
      <c r="H216" s="112">
        <v>50.3488159179687</v>
      </c>
      <c r="I216" s="112">
        <v>-1441.32116699219</v>
      </c>
      <c r="J216" s="112">
        <v>1569.65112304687</v>
      </c>
      <c r="K216" s="112">
        <v>-311.94393920898398</v>
      </c>
      <c r="L216" s="112">
        <v>-99.854042053222699</v>
      </c>
      <c r="M216" s="112">
        <v>0.56999969482421897</v>
      </c>
    </row>
    <row r="217" spans="2:13">
      <c r="B217" s="112">
        <v>1630</v>
      </c>
      <c r="C217" s="112">
        <v>18.129999160766602</v>
      </c>
      <c r="D217" s="112">
        <v>176</v>
      </c>
      <c r="E217" s="112">
        <v>197.75</v>
      </c>
      <c r="F217" s="112">
        <v>197.75</v>
      </c>
      <c r="G217" s="112">
        <v>330.63034057617199</v>
      </c>
      <c r="H217" s="112">
        <v>50.839599609375</v>
      </c>
      <c r="I217" s="112">
        <v>-1450.83044433594</v>
      </c>
      <c r="J217" s="112">
        <v>1579.16040039062</v>
      </c>
      <c r="K217" s="112">
        <v>-314.89096069335898</v>
      </c>
      <c r="L217" s="112">
        <v>-100.79738616943401</v>
      </c>
      <c r="M217" s="112">
        <v>0.209999084472656</v>
      </c>
    </row>
    <row r="218" spans="2:13">
      <c r="B218" s="112">
        <v>1640</v>
      </c>
      <c r="C218" s="112">
        <v>18.530000686645501</v>
      </c>
      <c r="D218" s="112">
        <v>176</v>
      </c>
      <c r="E218" s="112">
        <v>197.75</v>
      </c>
      <c r="F218" s="112">
        <v>197.75</v>
      </c>
      <c r="G218" s="112">
        <v>333.77523803710898</v>
      </c>
      <c r="H218" s="112">
        <v>51.346992492675803</v>
      </c>
      <c r="I218" s="112">
        <v>-1460.32299804687</v>
      </c>
      <c r="J218" s="112">
        <v>1588.65295410156</v>
      </c>
      <c r="K218" s="112">
        <v>-317.88613891601602</v>
      </c>
      <c r="L218" s="112">
        <v>-101.756149291992</v>
      </c>
      <c r="M218" s="112">
        <v>0.40000152587890597</v>
      </c>
    </row>
    <row r="219" spans="2:13">
      <c r="B219" s="112">
        <v>1650</v>
      </c>
      <c r="C219" s="112">
        <v>18.540000915527301</v>
      </c>
      <c r="D219" s="112">
        <v>176</v>
      </c>
      <c r="E219" s="112">
        <v>197.75</v>
      </c>
      <c r="F219" s="112">
        <v>197.75</v>
      </c>
      <c r="G219" s="112">
        <v>336.9541015625</v>
      </c>
      <c r="H219" s="112">
        <v>51.865695953369098</v>
      </c>
      <c r="I219" s="112">
        <v>-1469.80432128906</v>
      </c>
      <c r="J219" s="112">
        <v>1598.13427734375</v>
      </c>
      <c r="K219" s="112">
        <v>-320.91366577148398</v>
      </c>
      <c r="L219" s="112">
        <v>-102.72526550293</v>
      </c>
      <c r="M219" s="112">
        <v>1.0000228881835899E-2</v>
      </c>
    </row>
    <row r="220" spans="2:13">
      <c r="B220" s="112">
        <v>1660</v>
      </c>
      <c r="C220" s="112">
        <v>18.899999618530298</v>
      </c>
      <c r="D220" s="112">
        <v>176</v>
      </c>
      <c r="E220" s="112">
        <v>197.75</v>
      </c>
      <c r="F220" s="112">
        <v>197.75</v>
      </c>
      <c r="G220" s="112">
        <v>340.16351318359398</v>
      </c>
      <c r="H220" s="112">
        <v>52.394710540771499</v>
      </c>
      <c r="I220" s="112">
        <v>-1479.27526855469</v>
      </c>
      <c r="J220" s="112">
        <v>1607.60534667969</v>
      </c>
      <c r="K220" s="112">
        <v>-323.97030639648398</v>
      </c>
      <c r="L220" s="112">
        <v>-103.70370483398401</v>
      </c>
      <c r="M220" s="112">
        <v>0.35999870300293002</v>
      </c>
    </row>
    <row r="221" spans="2:13">
      <c r="B221" s="112">
        <v>1670</v>
      </c>
      <c r="C221" s="112">
        <v>19.5</v>
      </c>
      <c r="D221" s="112">
        <v>176</v>
      </c>
      <c r="E221" s="112">
        <v>197.75</v>
      </c>
      <c r="F221" s="112">
        <v>197.75</v>
      </c>
      <c r="G221" s="112">
        <v>343.45217895507801</v>
      </c>
      <c r="H221" s="112">
        <v>52.9509468078613</v>
      </c>
      <c r="I221" s="112">
        <v>-1488.71899414062</v>
      </c>
      <c r="J221" s="112">
        <v>1617.04907226562</v>
      </c>
      <c r="K221" s="112">
        <v>-327.10241699218801</v>
      </c>
      <c r="L221" s="112">
        <v>-104.706298828125</v>
      </c>
      <c r="M221" s="112">
        <v>0.60000038146972701</v>
      </c>
    </row>
    <row r="222" spans="2:13">
      <c r="B222" s="112">
        <v>1680</v>
      </c>
      <c r="C222" s="112">
        <v>18.950000762939499</v>
      </c>
      <c r="D222" s="112">
        <v>176</v>
      </c>
      <c r="E222" s="112">
        <v>197.75</v>
      </c>
      <c r="F222" s="112">
        <v>197.75</v>
      </c>
      <c r="G222" s="112">
        <v>346.74496459960898</v>
      </c>
      <c r="H222" s="112">
        <v>53.508621215820298</v>
      </c>
      <c r="I222" s="112">
        <v>-1498.16137695313</v>
      </c>
      <c r="J222" s="112">
        <v>1626.49133300781</v>
      </c>
      <c r="K222" s="112">
        <v>-330.23846435546898</v>
      </c>
      <c r="L222" s="112">
        <v>-105.710151672363</v>
      </c>
      <c r="M222" s="112">
        <v>0.54999923706054699</v>
      </c>
    </row>
    <row r="223" spans="2:13">
      <c r="B223" s="112">
        <v>1690</v>
      </c>
      <c r="C223" s="112">
        <v>18.889999389648398</v>
      </c>
      <c r="D223" s="112">
        <v>176</v>
      </c>
      <c r="E223" s="112">
        <v>197.75</v>
      </c>
      <c r="F223" s="112">
        <v>197.75</v>
      </c>
      <c r="G223" s="112">
        <v>349.98745727539102</v>
      </c>
      <c r="H223" s="112">
        <v>54.048896789550803</v>
      </c>
      <c r="I223" s="112">
        <v>-1507.62109375</v>
      </c>
      <c r="J223" s="112">
        <v>1635.95104980469</v>
      </c>
      <c r="K223" s="112">
        <v>-333.32659912109398</v>
      </c>
      <c r="L223" s="112">
        <v>-106.69866943359401</v>
      </c>
      <c r="M223" s="112">
        <v>6.0001373291015597E-2</v>
      </c>
    </row>
    <row r="224" spans="2:13">
      <c r="B224" s="112">
        <v>1700</v>
      </c>
      <c r="C224" s="112">
        <v>19.049999237060501</v>
      </c>
      <c r="D224" s="112">
        <v>176</v>
      </c>
      <c r="E224" s="112">
        <v>197.75</v>
      </c>
      <c r="F224" s="112">
        <v>197.75</v>
      </c>
      <c r="G224" s="112">
        <v>353.23818969726602</v>
      </c>
      <c r="H224" s="112">
        <v>54.592010498046903</v>
      </c>
      <c r="I224" s="112">
        <v>-1517.07800292969</v>
      </c>
      <c r="J224" s="112">
        <v>1645.40795898438</v>
      </c>
      <c r="K224" s="112">
        <v>-336.42257690429699</v>
      </c>
      <c r="L224" s="112">
        <v>-107.689697265625</v>
      </c>
      <c r="M224" s="112">
        <v>0.15999984741210899</v>
      </c>
    </row>
    <row r="225" spans="2:13">
      <c r="B225" s="112">
        <v>1710</v>
      </c>
      <c r="C225" s="112">
        <v>18.430000305175799</v>
      </c>
      <c r="D225" s="112">
        <v>176</v>
      </c>
      <c r="E225" s="112">
        <v>197.75</v>
      </c>
      <c r="F225" s="112">
        <v>197.75</v>
      </c>
      <c r="G225" s="112">
        <v>356.45095825195301</v>
      </c>
      <c r="H225" s="112">
        <v>55.122146606445298</v>
      </c>
      <c r="I225" s="112">
        <v>-1526.5478515625</v>
      </c>
      <c r="J225" s="112">
        <v>1654.87780761719</v>
      </c>
      <c r="K225" s="112">
        <v>-339.48239135742199</v>
      </c>
      <c r="L225" s="112">
        <v>-108.669151306152</v>
      </c>
      <c r="M225" s="112">
        <v>0.61999893188476596</v>
      </c>
    </row>
    <row r="226" spans="2:13">
      <c r="B226" s="112">
        <v>1720</v>
      </c>
      <c r="C226" s="112">
        <v>18.629999160766602</v>
      </c>
      <c r="D226" s="112">
        <v>176</v>
      </c>
      <c r="E226" s="112">
        <v>197.75</v>
      </c>
      <c r="F226" s="112">
        <v>197.75</v>
      </c>
      <c r="G226" s="112">
        <v>359.62896728515602</v>
      </c>
      <c r="H226" s="112">
        <v>55.640571594238303</v>
      </c>
      <c r="I226" s="112">
        <v>-1536.02941894531</v>
      </c>
      <c r="J226" s="112">
        <v>1664.359375</v>
      </c>
      <c r="K226" s="112">
        <v>-342.50912475585898</v>
      </c>
      <c r="L226" s="112">
        <v>-109.63801574707</v>
      </c>
      <c r="M226" s="112">
        <v>0.19999885559082001</v>
      </c>
    </row>
    <row r="227" spans="2:13">
      <c r="B227" s="112">
        <v>1730</v>
      </c>
      <c r="C227" s="112">
        <v>18.100000381469702</v>
      </c>
      <c r="D227" s="112">
        <v>176</v>
      </c>
      <c r="E227" s="112">
        <v>197.75</v>
      </c>
      <c r="F227" s="112">
        <v>197.75</v>
      </c>
      <c r="G227" s="112">
        <v>362.77966308593699</v>
      </c>
      <c r="H227" s="112">
        <v>56.149887084960902</v>
      </c>
      <c r="I227" s="112">
        <v>-1545.52014160156</v>
      </c>
      <c r="J227" s="112">
        <v>1673.85009765625</v>
      </c>
      <c r="K227" s="112">
        <v>-345.50982666015602</v>
      </c>
      <c r="L227" s="112">
        <v>-110.59854888916</v>
      </c>
      <c r="M227" s="112">
        <v>0.529998779296875</v>
      </c>
    </row>
    <row r="228" spans="2:13">
      <c r="B228" s="112">
        <v>1740</v>
      </c>
      <c r="C228" s="112">
        <v>18.100000381469702</v>
      </c>
      <c r="D228" s="112">
        <v>176</v>
      </c>
      <c r="E228" s="112">
        <v>197.75</v>
      </c>
      <c r="F228" s="112">
        <v>197.75</v>
      </c>
      <c r="G228" s="112">
        <v>365.88641357421898</v>
      </c>
      <c r="H228" s="112">
        <v>56.644729614257798</v>
      </c>
      <c r="I228" s="112">
        <v>-1555.02526855469</v>
      </c>
      <c r="J228" s="112">
        <v>1683.35522460938</v>
      </c>
      <c r="K228" s="112">
        <v>-348.46868896484398</v>
      </c>
      <c r="L228" s="112">
        <v>-111.545692443848</v>
      </c>
      <c r="M228" s="112">
        <v>0</v>
      </c>
    </row>
    <row r="229" spans="2:13">
      <c r="B229" s="112">
        <v>1750</v>
      </c>
      <c r="C229" s="112">
        <v>18.450000762939499</v>
      </c>
      <c r="D229" s="112">
        <v>176</v>
      </c>
      <c r="E229" s="112">
        <v>197.75</v>
      </c>
      <c r="F229" s="112">
        <v>197.75</v>
      </c>
      <c r="G229" s="112">
        <v>369.022216796875</v>
      </c>
      <c r="H229" s="112">
        <v>57.149105072021499</v>
      </c>
      <c r="I229" s="112">
        <v>-1564.52087402344</v>
      </c>
      <c r="J229" s="112">
        <v>1692.85095214844</v>
      </c>
      <c r="K229" s="112">
        <v>-351.45520019531301</v>
      </c>
      <c r="L229" s="112">
        <v>-112.501678466797</v>
      </c>
      <c r="M229" s="112">
        <v>0.35000038146972701</v>
      </c>
    </row>
    <row r="230" spans="2:13">
      <c r="B230" s="112">
        <v>1760</v>
      </c>
      <c r="C230" s="112">
        <v>18.579999923706101</v>
      </c>
      <c r="D230" s="112">
        <v>176</v>
      </c>
      <c r="E230" s="112">
        <v>197.75</v>
      </c>
      <c r="F230" s="112">
        <v>197.75</v>
      </c>
      <c r="G230" s="112">
        <v>372.19772338867199</v>
      </c>
      <c r="H230" s="112">
        <v>57.666698455810497</v>
      </c>
      <c r="I230" s="112">
        <v>-1574.00329589844</v>
      </c>
      <c r="J230" s="112">
        <v>1702.33325195313</v>
      </c>
      <c r="K230" s="112">
        <v>-354.47955322265602</v>
      </c>
      <c r="L230" s="112">
        <v>-113.46978759765599</v>
      </c>
      <c r="M230" s="112">
        <v>0.12999916076660201</v>
      </c>
    </row>
    <row r="231" spans="2:13">
      <c r="B231" s="112">
        <v>1770</v>
      </c>
      <c r="C231" s="112">
        <v>18.319999694824201</v>
      </c>
      <c r="D231" s="112">
        <v>176</v>
      </c>
      <c r="E231" s="112">
        <v>197.75</v>
      </c>
      <c r="F231" s="112">
        <v>197.75</v>
      </c>
      <c r="G231" s="112">
        <v>375.36248779296898</v>
      </c>
      <c r="H231" s="112">
        <v>58.180698394775398</v>
      </c>
      <c r="I231" s="112">
        <v>-1583.4892578125</v>
      </c>
      <c r="J231" s="112">
        <v>1711.8193359375</v>
      </c>
      <c r="K231" s="112">
        <v>-357.49365234375</v>
      </c>
      <c r="L231" s="112">
        <v>-114.434616088867</v>
      </c>
      <c r="M231" s="112">
        <v>0.26000022888183599</v>
      </c>
    </row>
    <row r="232" spans="2:13">
      <c r="B232" s="112">
        <v>1780</v>
      </c>
      <c r="C232" s="112">
        <v>19.0200004577637</v>
      </c>
      <c r="D232" s="112">
        <v>176</v>
      </c>
      <c r="E232" s="112">
        <v>197.75</v>
      </c>
      <c r="F232" s="112">
        <v>197.75</v>
      </c>
      <c r="G232" s="112">
        <v>378.56362915039102</v>
      </c>
      <c r="H232" s="112">
        <v>58.706916809082003</v>
      </c>
      <c r="I232" s="112">
        <v>-1592.96313476562</v>
      </c>
      <c r="J232" s="112">
        <v>1721.29309082031</v>
      </c>
      <c r="K232" s="112">
        <v>-360.54241943359398</v>
      </c>
      <c r="L232" s="112">
        <v>-115.410537719727</v>
      </c>
      <c r="M232" s="112">
        <v>0.70000076293945301</v>
      </c>
    </row>
    <row r="233" spans="2:13">
      <c r="B233" s="112">
        <v>1790</v>
      </c>
      <c r="C233" s="112">
        <v>19.350000381469702</v>
      </c>
      <c r="D233" s="112">
        <v>176</v>
      </c>
      <c r="E233" s="112">
        <v>197.75</v>
      </c>
      <c r="F233" s="112">
        <v>197.75</v>
      </c>
      <c r="G233" s="112">
        <v>381.84982299804699</v>
      </c>
      <c r="H233" s="112">
        <v>59.262294769287102</v>
      </c>
      <c r="I233" s="112">
        <v>-1602.40771484375</v>
      </c>
      <c r="J233" s="112">
        <v>1730.73767089844</v>
      </c>
      <c r="K233" s="112">
        <v>-363.67218017578102</v>
      </c>
      <c r="L233" s="112">
        <v>-116.412384033203</v>
      </c>
      <c r="M233" s="112">
        <v>0.32999992370605502</v>
      </c>
    </row>
    <row r="234" spans="2:13">
      <c r="B234" s="112">
        <v>1800</v>
      </c>
      <c r="C234" s="112">
        <v>18.909999847412099</v>
      </c>
      <c r="D234" s="112">
        <v>176</v>
      </c>
      <c r="E234" s="112">
        <v>197.75</v>
      </c>
      <c r="F234" s="112">
        <v>197.75</v>
      </c>
      <c r="G234" s="112">
        <v>385.126953125</v>
      </c>
      <c r="H234" s="112">
        <v>59.814517974853501</v>
      </c>
      <c r="I234" s="112">
        <v>-1611.85546875</v>
      </c>
      <c r="J234" s="112">
        <v>1740.18542480469</v>
      </c>
      <c r="K234" s="112">
        <v>-366.79330444335898</v>
      </c>
      <c r="L234" s="112">
        <v>-117.411460876465</v>
      </c>
      <c r="M234" s="112">
        <v>0.44000053405761702</v>
      </c>
    </row>
    <row r="235" spans="2:13">
      <c r="B235" s="112">
        <v>1810</v>
      </c>
      <c r="C235" s="112">
        <v>19.149999618530298</v>
      </c>
      <c r="D235" s="112">
        <v>176</v>
      </c>
      <c r="E235" s="112">
        <v>197.75</v>
      </c>
      <c r="F235" s="112">
        <v>197.75</v>
      </c>
      <c r="G235" s="112">
        <v>388.38760375976602</v>
      </c>
      <c r="H235" s="112">
        <v>60.361038208007798</v>
      </c>
      <c r="I235" s="112">
        <v>-1621.30895996094</v>
      </c>
      <c r="J235" s="112">
        <v>1749.63891601562</v>
      </c>
      <c r="K235" s="112">
        <v>-369.89871215820301</v>
      </c>
      <c r="L235" s="112">
        <v>-118.40550994873</v>
      </c>
      <c r="M235" s="112">
        <v>0.23999977111816401</v>
      </c>
    </row>
    <row r="236" spans="2:13">
      <c r="B236" s="112">
        <v>1820</v>
      </c>
      <c r="C236" s="112">
        <v>19.180000305175799</v>
      </c>
      <c r="D236" s="112">
        <v>176</v>
      </c>
      <c r="E236" s="112">
        <v>197.75</v>
      </c>
      <c r="F236" s="112">
        <v>197.75</v>
      </c>
      <c r="G236" s="112">
        <v>391.67050170898398</v>
      </c>
      <c r="H236" s="112">
        <v>60.915267944335902</v>
      </c>
      <c r="I236" s="112">
        <v>-1630.75476074219</v>
      </c>
      <c r="J236" s="112">
        <v>1759.08471679687</v>
      </c>
      <c r="K236" s="112">
        <v>-373.02532958984398</v>
      </c>
      <c r="L236" s="112">
        <v>-119.40634918212901</v>
      </c>
      <c r="M236" s="112">
        <v>3.0000686645507799E-2</v>
      </c>
    </row>
    <row r="237" spans="2:13">
      <c r="B237" s="112">
        <v>1830</v>
      </c>
      <c r="C237" s="112">
        <v>18.649999618530298</v>
      </c>
      <c r="D237" s="112">
        <v>176</v>
      </c>
      <c r="E237" s="112">
        <v>197.75</v>
      </c>
      <c r="F237" s="112">
        <v>197.75</v>
      </c>
      <c r="G237" s="112">
        <v>394.91213989257801</v>
      </c>
      <c r="H237" s="112">
        <v>61.455265045166001</v>
      </c>
      <c r="I237" s="112">
        <v>-1640.21472167969</v>
      </c>
      <c r="J237" s="112">
        <v>1768.54467773438</v>
      </c>
      <c r="K237" s="112">
        <v>-376.11267089843801</v>
      </c>
      <c r="L237" s="112">
        <v>-120.39461517334</v>
      </c>
      <c r="M237" s="112">
        <v>0.53000068664550803</v>
      </c>
    </row>
    <row r="238" spans="2:13">
      <c r="B238" s="112">
        <v>1840</v>
      </c>
      <c r="C238" s="112">
        <v>18.950000762939499</v>
      </c>
      <c r="D238" s="112">
        <v>176</v>
      </c>
      <c r="E238" s="112">
        <v>197.75</v>
      </c>
      <c r="F238" s="112">
        <v>197.75</v>
      </c>
      <c r="G238" s="112">
        <v>398.13479614257801</v>
      </c>
      <c r="H238" s="112">
        <v>61.98876953125</v>
      </c>
      <c r="I238" s="112">
        <v>-1649.68127441406</v>
      </c>
      <c r="J238" s="112">
        <v>1778.01123046875</v>
      </c>
      <c r="K238" s="112">
        <v>-379.18191528320301</v>
      </c>
      <c r="L238" s="112">
        <v>-121.377090454102</v>
      </c>
      <c r="M238" s="112">
        <v>0.30000114440918002</v>
      </c>
    </row>
    <row r="239" spans="2:13">
      <c r="B239" s="112">
        <v>1850</v>
      </c>
      <c r="C239" s="112">
        <v>19.049999237060501</v>
      </c>
      <c r="D239" s="112">
        <v>176</v>
      </c>
      <c r="E239" s="112">
        <v>197.75</v>
      </c>
      <c r="F239" s="112">
        <v>197.75</v>
      </c>
      <c r="G239" s="112">
        <v>401.39050292968699</v>
      </c>
      <c r="H239" s="112">
        <v>62.533584594726598</v>
      </c>
      <c r="I239" s="112">
        <v>-1659.13635253906</v>
      </c>
      <c r="J239" s="112">
        <v>1787.46643066406</v>
      </c>
      <c r="K239" s="112">
        <v>-382.28262329101602</v>
      </c>
      <c r="L239" s="112">
        <v>-122.36962890625</v>
      </c>
      <c r="M239" s="112">
        <v>9.9998474121093694E-2</v>
      </c>
    </row>
    <row r="240" spans="2:13">
      <c r="B240" s="112">
        <v>1860</v>
      </c>
      <c r="C240" s="112">
        <v>18.190000534057599</v>
      </c>
      <c r="D240" s="112">
        <v>176</v>
      </c>
      <c r="E240" s="112">
        <v>197.75</v>
      </c>
      <c r="F240" s="112">
        <v>197.75</v>
      </c>
      <c r="G240" s="112">
        <v>404.58337402343801</v>
      </c>
      <c r="H240" s="112">
        <v>63.057014465332003</v>
      </c>
      <c r="I240" s="112">
        <v>-1668.61303710938</v>
      </c>
      <c r="J240" s="112">
        <v>1796.94299316406</v>
      </c>
      <c r="K240" s="112">
        <v>-385.32351684570301</v>
      </c>
      <c r="L240" s="112">
        <v>-123.34303283691401</v>
      </c>
      <c r="M240" s="112">
        <v>0.85999870300293002</v>
      </c>
    </row>
    <row r="241" spans="2:13">
      <c r="B241" s="112">
        <v>1870</v>
      </c>
      <c r="C241" s="112">
        <v>18.450000762939499</v>
      </c>
      <c r="D241" s="112">
        <v>176</v>
      </c>
      <c r="E241" s="112">
        <v>197.75</v>
      </c>
      <c r="F241" s="112">
        <v>197.75</v>
      </c>
      <c r="G241" s="112">
        <v>407.72662353515602</v>
      </c>
      <c r="H241" s="112">
        <v>63.563858032226598</v>
      </c>
      <c r="I241" s="112">
        <v>-1678.10620117187</v>
      </c>
      <c r="J241" s="112">
        <v>1806.43615722656</v>
      </c>
      <c r="K241" s="112">
        <v>-388.317138671875</v>
      </c>
      <c r="L241" s="112">
        <v>-124.30129241943401</v>
      </c>
      <c r="M241" s="112">
        <v>0.26000022888183599</v>
      </c>
    </row>
    <row r="242" spans="2:13">
      <c r="B242" s="112">
        <v>1880</v>
      </c>
      <c r="C242" s="112">
        <v>18.409999847412099</v>
      </c>
      <c r="D242" s="112">
        <v>176</v>
      </c>
      <c r="E242" s="112">
        <v>197.75</v>
      </c>
      <c r="F242" s="112">
        <v>197.75</v>
      </c>
      <c r="G242" s="112">
        <v>410.88809204101602</v>
      </c>
      <c r="H242" s="112">
        <v>64.076751708984403</v>
      </c>
      <c r="I242" s="112">
        <v>-1687.59326171875</v>
      </c>
      <c r="J242" s="112">
        <v>1815.92321777344</v>
      </c>
      <c r="K242" s="112">
        <v>-391.32809448242199</v>
      </c>
      <c r="L242" s="112">
        <v>-125.265106201172</v>
      </c>
      <c r="M242" s="112">
        <v>4.0000915527343799E-2</v>
      </c>
    </row>
    <row r="243" spans="2:13">
      <c r="B243" s="112">
        <v>1890</v>
      </c>
      <c r="C243" s="112">
        <v>18.170000076293899</v>
      </c>
      <c r="D243" s="112">
        <v>176</v>
      </c>
      <c r="E243" s="112">
        <v>197.75</v>
      </c>
      <c r="F243" s="112">
        <v>197.75</v>
      </c>
      <c r="G243" s="112">
        <v>414.02633666992199</v>
      </c>
      <c r="H243" s="112">
        <v>64.581947326660199</v>
      </c>
      <c r="I243" s="112">
        <v>-1697.08801269531</v>
      </c>
      <c r="J243" s="112">
        <v>1825.41809082031</v>
      </c>
      <c r="K243" s="112">
        <v>-394.31695556640602</v>
      </c>
      <c r="L243" s="112">
        <v>-126.22185516357401</v>
      </c>
      <c r="M243" s="112">
        <v>0.23999977111816401</v>
      </c>
    </row>
    <row r="244" spans="2:13">
      <c r="B244" s="112">
        <v>1900</v>
      </c>
      <c r="C244" s="112">
        <v>17.9799995422363</v>
      </c>
      <c r="D244" s="112">
        <v>176</v>
      </c>
      <c r="E244" s="112">
        <v>197.75</v>
      </c>
      <c r="F244" s="112">
        <v>197.75</v>
      </c>
      <c r="G244" s="112">
        <v>417.12896728515602</v>
      </c>
      <c r="H244" s="112">
        <v>65.075439453125</v>
      </c>
      <c r="I244" s="112">
        <v>-1706.59460449219</v>
      </c>
      <c r="J244" s="112">
        <v>1834.92456054687</v>
      </c>
      <c r="K244" s="112">
        <v>-397.27188110351602</v>
      </c>
      <c r="L244" s="112">
        <v>-127.16773223877</v>
      </c>
      <c r="M244" s="112">
        <v>0.19000053405761699</v>
      </c>
    </row>
    <row r="245" spans="2:13">
      <c r="B245" s="112">
        <v>1910</v>
      </c>
      <c r="C245" s="112">
        <v>18.209999084472699</v>
      </c>
      <c r="D245" s="112">
        <v>176</v>
      </c>
      <c r="E245" s="112">
        <v>197.75</v>
      </c>
      <c r="F245" s="112">
        <v>197.75</v>
      </c>
      <c r="G245" s="112">
        <v>420.23489379882801</v>
      </c>
      <c r="H245" s="112">
        <v>65.570007324218807</v>
      </c>
      <c r="I245" s="112">
        <v>-1716.09997558594</v>
      </c>
      <c r="J245" s="112">
        <v>1844.42993164062</v>
      </c>
      <c r="K245" s="112">
        <v>-400.22994995117199</v>
      </c>
      <c r="L245" s="112">
        <v>-128.11462402343801</v>
      </c>
      <c r="M245" s="112">
        <v>0.22999954223632799</v>
      </c>
    </row>
    <row r="246" spans="2:13">
      <c r="B246" s="112">
        <v>1920</v>
      </c>
      <c r="C246" s="112">
        <v>17.110000610351602</v>
      </c>
      <c r="D246" s="112">
        <v>176</v>
      </c>
      <c r="E246" s="112">
        <v>197.75</v>
      </c>
      <c r="F246" s="112">
        <v>197.75</v>
      </c>
      <c r="G246" s="112">
        <v>423.2685546875</v>
      </c>
      <c r="H246" s="112">
        <v>66.041275024414105</v>
      </c>
      <c r="I246" s="112">
        <v>-1725.62878417969</v>
      </c>
      <c r="J246" s="112">
        <v>1853.95874023438</v>
      </c>
      <c r="K246" s="112">
        <v>-403.11920166015602</v>
      </c>
      <c r="L246" s="112">
        <v>-129.03948974609401</v>
      </c>
      <c r="M246" s="112">
        <v>1.09999847412109</v>
      </c>
    </row>
    <row r="247" spans="2:13">
      <c r="B247" s="112">
        <v>1930</v>
      </c>
      <c r="C247" s="112">
        <v>17.420000076293899</v>
      </c>
      <c r="D247" s="112">
        <v>176</v>
      </c>
      <c r="E247" s="112">
        <v>197.75</v>
      </c>
      <c r="F247" s="112">
        <v>197.75</v>
      </c>
      <c r="G247" s="112">
        <v>426.23648071289102</v>
      </c>
      <c r="H247" s="112">
        <v>66.491851806640597</v>
      </c>
      <c r="I247" s="112">
        <v>-1735.17810058594</v>
      </c>
      <c r="J247" s="112">
        <v>1863.50817871094</v>
      </c>
      <c r="K247" s="112">
        <v>-405.94583129882801</v>
      </c>
      <c r="L247" s="112">
        <v>-129.94430541992199</v>
      </c>
      <c r="M247" s="112">
        <v>0.30999946594238298</v>
      </c>
    </row>
    <row r="248" spans="2:13">
      <c r="B248" s="112">
        <v>1940</v>
      </c>
      <c r="C248" s="112">
        <v>16.0100002288818</v>
      </c>
      <c r="D248" s="112">
        <v>176</v>
      </c>
      <c r="E248" s="112">
        <v>197.75</v>
      </c>
      <c r="F248" s="112">
        <v>197.75</v>
      </c>
      <c r="G248" s="112">
        <v>429.11260986328102</v>
      </c>
      <c r="H248" s="112">
        <v>66.914375305175795</v>
      </c>
      <c r="I248" s="112">
        <v>-1744.75561523438</v>
      </c>
      <c r="J248" s="112">
        <v>1873.08557128906</v>
      </c>
      <c r="K248" s="112">
        <v>-408.68502807617199</v>
      </c>
      <c r="L248" s="112">
        <v>-130.82113647460901</v>
      </c>
      <c r="M248" s="112">
        <v>1.40999984741211</v>
      </c>
    </row>
    <row r="249" spans="2:13">
      <c r="B249" s="112">
        <v>1950</v>
      </c>
      <c r="C249" s="112">
        <v>15.430000305175801</v>
      </c>
      <c r="D249" s="112">
        <v>176</v>
      </c>
      <c r="E249" s="112">
        <v>197.75</v>
      </c>
      <c r="F249" s="112">
        <v>197.75</v>
      </c>
      <c r="G249" s="112">
        <v>431.82196044921898</v>
      </c>
      <c r="H249" s="112">
        <v>67.288406372070298</v>
      </c>
      <c r="I249" s="112">
        <v>-1754.38159179687</v>
      </c>
      <c r="J249" s="112">
        <v>1882.71154785156</v>
      </c>
      <c r="K249" s="112">
        <v>-411.26541137695301</v>
      </c>
      <c r="L249" s="112">
        <v>-131.64712524414099</v>
      </c>
      <c r="M249" s="112">
        <v>0.57999992370605502</v>
      </c>
    </row>
    <row r="250" spans="2:13">
      <c r="B250" s="112">
        <v>1960</v>
      </c>
      <c r="C250" s="112">
        <v>15.5299997329712</v>
      </c>
      <c r="D250" s="112">
        <v>176</v>
      </c>
      <c r="E250" s="112">
        <v>197.75</v>
      </c>
      <c r="F250" s="112">
        <v>197.75</v>
      </c>
      <c r="G250" s="112">
        <v>434.490966796875</v>
      </c>
      <c r="H250" s="112">
        <v>67.651168823242202</v>
      </c>
      <c r="I250" s="112">
        <v>-1764.01879882813</v>
      </c>
      <c r="J250" s="112">
        <v>1892.34887695313</v>
      </c>
      <c r="K250" s="112">
        <v>-413.807373046875</v>
      </c>
      <c r="L250" s="112">
        <v>-132.46081542968801</v>
      </c>
      <c r="M250" s="112">
        <v>9.9999427795410198E-2</v>
      </c>
    </row>
    <row r="251" spans="2:13">
      <c r="B251" s="112">
        <v>1970</v>
      </c>
      <c r="C251" s="112">
        <v>15.1199998855591</v>
      </c>
      <c r="D251" s="112">
        <v>176</v>
      </c>
      <c r="E251" s="112">
        <v>197.75</v>
      </c>
      <c r="F251" s="112">
        <v>197.75</v>
      </c>
      <c r="G251" s="112">
        <v>437.13391113281199</v>
      </c>
      <c r="H251" s="112">
        <v>68.006744384765597</v>
      </c>
      <c r="I251" s="112">
        <v>-1773.66320800781</v>
      </c>
      <c r="J251" s="112">
        <v>1901.99328613281</v>
      </c>
      <c r="K251" s="112">
        <v>-416.32449340820301</v>
      </c>
      <c r="L251" s="112">
        <v>-133.26655578613301</v>
      </c>
      <c r="M251" s="112">
        <v>0.40999984741210899</v>
      </c>
    </row>
    <row r="252" spans="2:13">
      <c r="B252" s="112">
        <v>1980</v>
      </c>
      <c r="C252" s="112">
        <v>14.9799995422363</v>
      </c>
      <c r="D252" s="112">
        <v>176</v>
      </c>
      <c r="E252" s="112">
        <v>197.75</v>
      </c>
      <c r="F252" s="112">
        <v>197.75</v>
      </c>
      <c r="G252" s="112">
        <v>439.73052978515602</v>
      </c>
      <c r="H252" s="112">
        <v>68.349746704101605</v>
      </c>
      <c r="I252" s="112">
        <v>-1783.32019042969</v>
      </c>
      <c r="J252" s="112">
        <v>1911.65026855469</v>
      </c>
      <c r="K252" s="112">
        <v>-418.79751586914102</v>
      </c>
      <c r="L252" s="112">
        <v>-134.05816650390599</v>
      </c>
      <c r="M252" s="112">
        <v>0.14000034332275399</v>
      </c>
    </row>
    <row r="253" spans="2:13">
      <c r="B253" s="112">
        <v>1990</v>
      </c>
      <c r="C253" s="112">
        <v>15.4099998474121</v>
      </c>
      <c r="D253" s="112">
        <v>176</v>
      </c>
      <c r="E253" s="112">
        <v>197.75</v>
      </c>
      <c r="F253" s="112">
        <v>197.75</v>
      </c>
      <c r="G253" s="112">
        <v>442.35159301757801</v>
      </c>
      <c r="H253" s="112">
        <v>68.699356079101605</v>
      </c>
      <c r="I253" s="112">
        <v>-1792.97058105469</v>
      </c>
      <c r="J253" s="112">
        <v>1921.30065917969</v>
      </c>
      <c r="K253" s="112">
        <v>-421.29379272460898</v>
      </c>
      <c r="L253" s="112">
        <v>-134.85722351074199</v>
      </c>
      <c r="M253" s="112">
        <v>0.43000030517578097</v>
      </c>
    </row>
    <row r="254" spans="2:13">
      <c r="B254" s="112">
        <v>2000</v>
      </c>
      <c r="C254" s="112">
        <v>15.579999923706101</v>
      </c>
      <c r="D254" s="112">
        <v>176</v>
      </c>
      <c r="E254" s="112">
        <v>197.75</v>
      </c>
      <c r="F254" s="112">
        <v>197.75</v>
      </c>
      <c r="G254" s="112">
        <v>445.02313232421898</v>
      </c>
      <c r="H254" s="112">
        <v>69.062820434570298</v>
      </c>
      <c r="I254" s="112">
        <v>-1802.60717773438</v>
      </c>
      <c r="J254" s="112">
        <v>1930.93713378906</v>
      </c>
      <c r="K254" s="112">
        <v>-423.83816528320301</v>
      </c>
      <c r="L254" s="112">
        <v>-135.67167663574199</v>
      </c>
      <c r="M254" s="112">
        <v>0.17000007629394501</v>
      </c>
    </row>
    <row r="255" spans="2:13">
      <c r="B255" s="112">
        <v>2010</v>
      </c>
      <c r="C255" s="112">
        <v>16.399999618530298</v>
      </c>
      <c r="D255" s="112">
        <v>176</v>
      </c>
      <c r="E255" s="112">
        <v>197.75</v>
      </c>
      <c r="F255" s="112">
        <v>197.75</v>
      </c>
      <c r="G255" s="112">
        <v>447.77783203125</v>
      </c>
      <c r="H255" s="112">
        <v>69.449722290039105</v>
      </c>
      <c r="I255" s="112">
        <v>-1812.22033691406</v>
      </c>
      <c r="J255" s="112">
        <v>1940.55029296875</v>
      </c>
      <c r="K255" s="112">
        <v>-426.46173095703102</v>
      </c>
      <c r="L255" s="112">
        <v>-136.51148986816401</v>
      </c>
      <c r="M255" s="112">
        <v>0.81999969482421897</v>
      </c>
    </row>
    <row r="256" spans="2:13">
      <c r="B256" s="112">
        <v>2020</v>
      </c>
      <c r="C256" s="112">
        <v>15.5100002288818</v>
      </c>
      <c r="D256" s="112">
        <v>176</v>
      </c>
      <c r="E256" s="112">
        <v>197.75</v>
      </c>
      <c r="F256" s="112">
        <v>197.75</v>
      </c>
      <c r="G256" s="112">
        <v>450.52667236328102</v>
      </c>
      <c r="H256" s="112">
        <v>69.834945678710895</v>
      </c>
      <c r="I256" s="112">
        <v>-1821.83508300781</v>
      </c>
      <c r="J256" s="112">
        <v>1950.1650390625</v>
      </c>
      <c r="K256" s="112">
        <v>-429.07971191406301</v>
      </c>
      <c r="L256" s="112">
        <v>-137.34950256347699</v>
      </c>
      <c r="M256" s="112">
        <v>0.88999938964843806</v>
      </c>
    </row>
    <row r="257" spans="2:13">
      <c r="B257" s="112">
        <v>2030</v>
      </c>
      <c r="C257" s="112">
        <v>14.710000038146999</v>
      </c>
      <c r="D257" s="112">
        <v>176</v>
      </c>
      <c r="E257" s="112">
        <v>197.75</v>
      </c>
      <c r="F257" s="112">
        <v>197.75</v>
      </c>
      <c r="G257" s="112">
        <v>453.13339233398398</v>
      </c>
      <c r="H257" s="112">
        <v>70.180671691894503</v>
      </c>
      <c r="I257" s="112">
        <v>-1831.48937988281</v>
      </c>
      <c r="J257" s="112">
        <v>1959.8193359375</v>
      </c>
      <c r="K257" s="112">
        <v>-431.56234741210898</v>
      </c>
      <c r="L257" s="112">
        <v>-138.14419555664099</v>
      </c>
      <c r="M257" s="112">
        <v>0.80000019073486295</v>
      </c>
    </row>
    <row r="258" spans="2:13">
      <c r="B258" s="112">
        <v>2040</v>
      </c>
      <c r="C258" s="112">
        <v>14.2799997329712</v>
      </c>
      <c r="D258" s="112">
        <v>176</v>
      </c>
      <c r="E258" s="112">
        <v>197.75</v>
      </c>
      <c r="F258" s="112">
        <v>197.75</v>
      </c>
      <c r="G258" s="112">
        <v>455.63635253906301</v>
      </c>
      <c r="H258" s="112">
        <v>70.498977661132798</v>
      </c>
      <c r="I258" s="112">
        <v>-1841.17102050781</v>
      </c>
      <c r="J258" s="112">
        <v>1969.5009765625</v>
      </c>
      <c r="K258" s="112">
        <v>-433.94613647460898</v>
      </c>
      <c r="L258" s="112">
        <v>-138.90725708007801</v>
      </c>
      <c r="M258" s="112">
        <v>0.43000030517578097</v>
      </c>
    </row>
    <row r="259" spans="2:13">
      <c r="B259" s="112">
        <v>2050</v>
      </c>
      <c r="C259" s="112">
        <v>14.5299997329712</v>
      </c>
      <c r="D259" s="112">
        <v>176</v>
      </c>
      <c r="E259" s="112">
        <v>197.75</v>
      </c>
      <c r="F259" s="112">
        <v>197.75</v>
      </c>
      <c r="G259" s="112">
        <v>458.12408447265602</v>
      </c>
      <c r="H259" s="112">
        <v>70.813362121582003</v>
      </c>
      <c r="I259" s="112">
        <v>-1850.85668945313</v>
      </c>
      <c r="J259" s="112">
        <v>1979.18664550781</v>
      </c>
      <c r="K259" s="112">
        <v>-436.31546020507801</v>
      </c>
      <c r="L259" s="112">
        <v>-139.66567993164099</v>
      </c>
      <c r="M259" s="112">
        <v>0.25</v>
      </c>
    </row>
    <row r="260" spans="2:13">
      <c r="B260" s="112">
        <v>2060</v>
      </c>
      <c r="C260" s="112">
        <v>14.2299995422363</v>
      </c>
      <c r="D260" s="112">
        <v>176</v>
      </c>
      <c r="E260" s="112">
        <v>197.75</v>
      </c>
      <c r="F260" s="112">
        <v>197.75</v>
      </c>
      <c r="G260" s="112">
        <v>460.60760498046898</v>
      </c>
      <c r="H260" s="112">
        <v>71.126663208007798</v>
      </c>
      <c r="I260" s="112">
        <v>-1860.54333496094</v>
      </c>
      <c r="J260" s="112">
        <v>1988.87329101562</v>
      </c>
      <c r="K260" s="112">
        <v>-438.68075561523398</v>
      </c>
      <c r="L260" s="112">
        <v>-140.42282104492199</v>
      </c>
      <c r="M260" s="112">
        <v>0.300000190734863</v>
      </c>
    </row>
    <row r="261" spans="2:13">
      <c r="B261" s="112">
        <v>2070</v>
      </c>
      <c r="C261" s="112">
        <v>13.5100002288818</v>
      </c>
      <c r="D261" s="112">
        <v>176</v>
      </c>
      <c r="E261" s="112">
        <v>197.75</v>
      </c>
      <c r="F261" s="112">
        <v>197.75</v>
      </c>
      <c r="G261" s="112">
        <v>463.00482177734398</v>
      </c>
      <c r="H261" s="112">
        <v>71.418243408203097</v>
      </c>
      <c r="I261" s="112">
        <v>-1870.25170898438</v>
      </c>
      <c r="J261" s="112">
        <v>1998.58178710938</v>
      </c>
      <c r="K261" s="112">
        <v>-440.96383666992199</v>
      </c>
      <c r="L261" s="112">
        <v>-141.15364074707</v>
      </c>
      <c r="M261" s="112">
        <v>0.71999931335449197</v>
      </c>
    </row>
    <row r="262" spans="2:13">
      <c r="B262" s="112">
        <v>2080</v>
      </c>
      <c r="C262" s="112">
        <v>13.8900003433228</v>
      </c>
      <c r="D262" s="112">
        <v>176</v>
      </c>
      <c r="E262" s="112">
        <v>197.75</v>
      </c>
      <c r="F262" s="112">
        <v>197.75</v>
      </c>
      <c r="G262" s="112">
        <v>465.37319946289102</v>
      </c>
      <c r="H262" s="112">
        <v>71.702751159667997</v>
      </c>
      <c r="I262" s="112">
        <v>-1879.96728515625</v>
      </c>
      <c r="J262" s="112">
        <v>2008.29724121094</v>
      </c>
      <c r="K262" s="112">
        <v>-443.219482421875</v>
      </c>
      <c r="L262" s="112">
        <v>-141.87567138671901</v>
      </c>
      <c r="M262" s="112">
        <v>0.38000011444091802</v>
      </c>
    </row>
    <row r="263" spans="2:13">
      <c r="B263" s="112">
        <v>2090</v>
      </c>
      <c r="C263" s="112">
        <v>12.550000190734901</v>
      </c>
      <c r="D263" s="112">
        <v>176</v>
      </c>
      <c r="E263" s="112">
        <v>197.75</v>
      </c>
      <c r="F263" s="112">
        <v>197.75</v>
      </c>
      <c r="G263" s="112">
        <v>467.66009521484398</v>
      </c>
      <c r="H263" s="112">
        <v>71.967758178710895</v>
      </c>
      <c r="I263" s="112">
        <v>-1889.70227050781</v>
      </c>
      <c r="J263" s="112">
        <v>2018.0322265625</v>
      </c>
      <c r="K263" s="112">
        <v>-445.39752197265602</v>
      </c>
      <c r="L263" s="112">
        <v>-142.57286071777301</v>
      </c>
      <c r="M263" s="112">
        <v>1.34000015258789</v>
      </c>
    </row>
    <row r="264" spans="2:13">
      <c r="B264" s="112">
        <v>2100</v>
      </c>
      <c r="C264" s="112">
        <v>12.189999580383301</v>
      </c>
      <c r="D264" s="112">
        <v>176</v>
      </c>
      <c r="E264" s="112">
        <v>197.75</v>
      </c>
      <c r="F264" s="112">
        <v>197.75</v>
      </c>
      <c r="G264" s="112">
        <v>469.80233764648398</v>
      </c>
      <c r="H264" s="112">
        <v>72.199913024902301</v>
      </c>
      <c r="I264" s="112">
        <v>-1899.47009277344</v>
      </c>
      <c r="J264" s="112">
        <v>2027.80004882813</v>
      </c>
      <c r="K264" s="112">
        <v>-447.43777465820301</v>
      </c>
      <c r="L264" s="112">
        <v>-143.22595214843801</v>
      </c>
      <c r="M264" s="112">
        <v>0.360000610351562</v>
      </c>
    </row>
    <row r="265" spans="2:13">
      <c r="B265" s="112">
        <v>2110</v>
      </c>
      <c r="C265" s="112">
        <v>11.920000076293899</v>
      </c>
      <c r="D265" s="112">
        <v>176</v>
      </c>
      <c r="E265" s="112">
        <v>197.75</v>
      </c>
      <c r="F265" s="112">
        <v>197.75</v>
      </c>
      <c r="G265" s="112">
        <v>471.89083862304699</v>
      </c>
      <c r="H265" s="112">
        <v>72.420433044433594</v>
      </c>
      <c r="I265" s="112">
        <v>-1909.24951171875</v>
      </c>
      <c r="J265" s="112">
        <v>2037.57958984375</v>
      </c>
      <c r="K265" s="112">
        <v>-449.42684936523398</v>
      </c>
      <c r="L265" s="112">
        <v>-143.86265563964801</v>
      </c>
      <c r="M265" s="112">
        <v>0.26999950408935502</v>
      </c>
    </row>
    <row r="266" spans="2:13">
      <c r="B266" s="112">
        <v>2120</v>
      </c>
      <c r="C266" s="112">
        <v>11.8900003433228</v>
      </c>
      <c r="D266" s="112">
        <v>176</v>
      </c>
      <c r="E266" s="112">
        <v>197.75</v>
      </c>
      <c r="F266" s="112">
        <v>197.75</v>
      </c>
      <c r="G266" s="112">
        <v>473.95373535156199</v>
      </c>
      <c r="H266" s="112">
        <v>72.635528564453097</v>
      </c>
      <c r="I266" s="112">
        <v>-1919.03442382813</v>
      </c>
      <c r="J266" s="112">
        <v>2047.36450195313</v>
      </c>
      <c r="K266" s="112">
        <v>-451.39154052734398</v>
      </c>
      <c r="L266" s="112">
        <v>-144.49156188964801</v>
      </c>
      <c r="M266" s="112">
        <v>2.9999732971191399E-2</v>
      </c>
    </row>
    <row r="267" spans="2:13">
      <c r="B267" s="112">
        <v>2130</v>
      </c>
      <c r="C267" s="112">
        <v>11.5200004577637</v>
      </c>
      <c r="D267" s="112">
        <v>176</v>
      </c>
      <c r="E267" s="112">
        <v>197.75</v>
      </c>
      <c r="F267" s="112">
        <v>197.75</v>
      </c>
      <c r="G267" s="112">
        <v>475.98245239257801</v>
      </c>
      <c r="H267" s="112">
        <v>72.843475341796903</v>
      </c>
      <c r="I267" s="112">
        <v>-1928.82653808594</v>
      </c>
      <c r="J267" s="112">
        <v>2057.15649414062</v>
      </c>
      <c r="K267" s="112">
        <v>-453.32369995117199</v>
      </c>
      <c r="L267" s="112">
        <v>-145.11004638671901</v>
      </c>
      <c r="M267" s="112">
        <v>0.36999988555908198</v>
      </c>
    </row>
    <row r="268" spans="2:13">
      <c r="B268" s="112">
        <v>2140</v>
      </c>
      <c r="C268" s="112">
        <v>10.289999961853001</v>
      </c>
      <c r="D268" s="112">
        <v>176</v>
      </c>
      <c r="E268" s="112">
        <v>197.75</v>
      </c>
      <c r="F268" s="112">
        <v>197.75</v>
      </c>
      <c r="G268" s="112">
        <v>477.874267578125</v>
      </c>
      <c r="H268" s="112">
        <v>73.024055480957003</v>
      </c>
      <c r="I268" s="112">
        <v>-1938.64599609375</v>
      </c>
      <c r="J268" s="112">
        <v>2066.97583007813</v>
      </c>
      <c r="K268" s="112">
        <v>-455.12545776367199</v>
      </c>
      <c r="L268" s="112">
        <v>-145.68679809570301</v>
      </c>
      <c r="M268" s="112">
        <v>1.2300004959106401</v>
      </c>
    </row>
    <row r="269" spans="2:13">
      <c r="B269" s="112">
        <v>2150</v>
      </c>
      <c r="C269" s="112">
        <v>10.210000038146999</v>
      </c>
      <c r="D269" s="112">
        <v>176</v>
      </c>
      <c r="E269" s="112">
        <v>197.75</v>
      </c>
      <c r="F269" s="112">
        <v>197.75</v>
      </c>
      <c r="G269" s="112">
        <v>479.65371704101602</v>
      </c>
      <c r="H269" s="112">
        <v>73.183647155761705</v>
      </c>
      <c r="I269" s="112">
        <v>-1948.486328125</v>
      </c>
      <c r="J269" s="112">
        <v>2076.81640625</v>
      </c>
      <c r="K269" s="112">
        <v>-456.82019042968699</v>
      </c>
      <c r="L269" s="112">
        <v>-146.22927856445301</v>
      </c>
      <c r="M269" s="112">
        <v>7.9999923706054701E-2</v>
      </c>
    </row>
    <row r="270" spans="2:13">
      <c r="B270" s="112">
        <v>2160</v>
      </c>
      <c r="C270" s="112">
        <v>9.6099996566772496</v>
      </c>
      <c r="D270" s="112">
        <v>176</v>
      </c>
      <c r="E270" s="112">
        <v>197.75</v>
      </c>
      <c r="F270" s="112">
        <v>197.75</v>
      </c>
      <c r="G270" s="112">
        <v>481.37472534179699</v>
      </c>
      <c r="H270" s="112">
        <v>73.332855224609403</v>
      </c>
      <c r="I270" s="112">
        <v>-1958.33715820313</v>
      </c>
      <c r="J270" s="112">
        <v>2086.66723632813</v>
      </c>
      <c r="K270" s="112">
        <v>-458.45925903320301</v>
      </c>
      <c r="L270" s="112">
        <v>-146.75395202636699</v>
      </c>
      <c r="M270" s="112">
        <v>0.60000038146972701</v>
      </c>
    </row>
    <row r="271" spans="2:13">
      <c r="B271" s="112">
        <v>2170</v>
      </c>
      <c r="C271" s="112">
        <v>8.8199996948242205</v>
      </c>
      <c r="D271" s="112">
        <v>176</v>
      </c>
      <c r="E271" s="112">
        <v>197.75</v>
      </c>
      <c r="F271" s="112">
        <v>197.75</v>
      </c>
      <c r="G271" s="112">
        <v>482.97613525390602</v>
      </c>
      <c r="H271" s="112">
        <v>73.461906433105497</v>
      </c>
      <c r="I271" s="112">
        <v>-1968.20812988281</v>
      </c>
      <c r="J271" s="112">
        <v>2096.5380859375</v>
      </c>
      <c r="K271" s="112">
        <v>-459.98443603515602</v>
      </c>
      <c r="L271" s="112">
        <v>-147.24215698242199</v>
      </c>
      <c r="M271" s="112">
        <v>0.78999996185302701</v>
      </c>
    </row>
    <row r="272" spans="2:13">
      <c r="B272" s="112">
        <v>2180</v>
      </c>
      <c r="C272" s="112">
        <v>9.4700002670288104</v>
      </c>
      <c r="D272" s="112">
        <v>176</v>
      </c>
      <c r="E272" s="112">
        <v>197.75</v>
      </c>
      <c r="F272" s="112">
        <v>197.75</v>
      </c>
      <c r="G272" s="112">
        <v>484.56546020507801</v>
      </c>
      <c r="H272" s="112">
        <v>73.589019775390597</v>
      </c>
      <c r="I272" s="112">
        <v>-1978.08093261719</v>
      </c>
      <c r="J272" s="112">
        <v>2106.41088867187</v>
      </c>
      <c r="K272" s="112">
        <v>-461.49810791015602</v>
      </c>
      <c r="L272" s="112">
        <v>-147.72668457031301</v>
      </c>
      <c r="M272" s="112">
        <v>0.65000057220458995</v>
      </c>
    </row>
    <row r="273" spans="2:13">
      <c r="B273" s="112">
        <v>2190</v>
      </c>
      <c r="C273" s="112">
        <v>9.1499996185302699</v>
      </c>
      <c r="D273" s="112">
        <v>176</v>
      </c>
      <c r="E273" s="112">
        <v>197.75</v>
      </c>
      <c r="F273" s="112">
        <v>197.75</v>
      </c>
      <c r="G273" s="112">
        <v>486.18319702148398</v>
      </c>
      <c r="H273" s="112">
        <v>73.720741271972699</v>
      </c>
      <c r="I273" s="112">
        <v>-1987.94921875</v>
      </c>
      <c r="J273" s="112">
        <v>2116.279296875</v>
      </c>
      <c r="K273" s="112">
        <v>-463.03884887695301</v>
      </c>
      <c r="L273" s="112">
        <v>-148.21987915039099</v>
      </c>
      <c r="M273" s="112">
        <v>0.32000064849853499</v>
      </c>
    </row>
    <row r="274" spans="2:13">
      <c r="B274" s="112">
        <v>2200</v>
      </c>
      <c r="C274" s="112">
        <v>8.3900003433227504</v>
      </c>
      <c r="D274" s="112">
        <v>176</v>
      </c>
      <c r="E274" s="112">
        <v>197.75</v>
      </c>
      <c r="F274" s="112">
        <v>197.75</v>
      </c>
      <c r="G274" s="112">
        <v>487.70788574218801</v>
      </c>
      <c r="H274" s="112">
        <v>73.837661743164105</v>
      </c>
      <c r="I274" s="112">
        <v>-1997.83239746094</v>
      </c>
      <c r="J274" s="112">
        <v>2126.16235351562</v>
      </c>
      <c r="K274" s="112">
        <v>-464.49093627929699</v>
      </c>
      <c r="L274" s="112">
        <v>-148.68470764160199</v>
      </c>
      <c r="M274" s="112">
        <v>0.75999927520751898</v>
      </c>
    </row>
    <row r="275" spans="2:13">
      <c r="B275" s="112">
        <v>2210</v>
      </c>
      <c r="C275" s="112">
        <v>9.4799995422363299</v>
      </c>
      <c r="D275" s="112">
        <v>147.669998168945</v>
      </c>
      <c r="E275" s="112">
        <v>169.419998168945</v>
      </c>
      <c r="F275" s="112">
        <v>197.705490112305</v>
      </c>
      <c r="G275" s="112">
        <v>489.21395874023398</v>
      </c>
      <c r="H275" s="112">
        <v>73.959007263183594</v>
      </c>
      <c r="I275" s="112">
        <v>-2007.7109375</v>
      </c>
      <c r="J275" s="112">
        <v>2136.041015625</v>
      </c>
      <c r="K275" s="112">
        <v>-466.04104614257801</v>
      </c>
      <c r="L275" s="112">
        <v>-148.78182983398401</v>
      </c>
      <c r="M275" s="112">
        <v>4.4908256530761701</v>
      </c>
    </row>
    <row r="276" spans="2:13">
      <c r="B276" s="112">
        <v>2220</v>
      </c>
      <c r="C276" s="112">
        <v>7.9200000762939498</v>
      </c>
      <c r="D276" s="112">
        <v>151.97999572753901</v>
      </c>
      <c r="E276" s="112">
        <v>173.72999572753901</v>
      </c>
      <c r="F276" s="112">
        <v>197.627685546875</v>
      </c>
      <c r="G276" s="112">
        <v>490.57241821289102</v>
      </c>
      <c r="H276" s="112">
        <v>74.074066162109403</v>
      </c>
      <c r="I276" s="112">
        <v>-2017.59594726562</v>
      </c>
      <c r="J276" s="112">
        <v>2145.92602539062</v>
      </c>
      <c r="K276" s="112">
        <v>-467.53732299804699</v>
      </c>
      <c r="L276" s="112">
        <v>-148.56021118164099</v>
      </c>
      <c r="M276" s="112">
        <v>1.69070184230804</v>
      </c>
    </row>
    <row r="277" spans="2:13">
      <c r="B277" s="112">
        <v>2230</v>
      </c>
      <c r="C277" s="112">
        <v>7.9699997901916504</v>
      </c>
      <c r="D277" s="112">
        <v>157.42999267578099</v>
      </c>
      <c r="E277" s="112">
        <v>179.17999267578099</v>
      </c>
      <c r="F277" s="112">
        <v>197.56951904296901</v>
      </c>
      <c r="G277" s="112">
        <v>491.861572265625</v>
      </c>
      <c r="H277" s="112">
        <v>74.170059204101605</v>
      </c>
      <c r="I277" s="112">
        <v>-2027.5</v>
      </c>
      <c r="J277" s="112">
        <v>2155.82983398438</v>
      </c>
      <c r="K277" s="112">
        <v>-468.91690063476602</v>
      </c>
      <c r="L277" s="112">
        <v>-148.47474670410199</v>
      </c>
      <c r="M277" s="112">
        <v>0.75469154119491599</v>
      </c>
    </row>
    <row r="278" spans="2:13">
      <c r="B278" s="112">
        <v>2240</v>
      </c>
      <c r="C278" s="112">
        <v>7.8099999427795401</v>
      </c>
      <c r="D278" s="112">
        <v>148.75</v>
      </c>
      <c r="E278" s="112">
        <v>170.5</v>
      </c>
      <c r="F278" s="112">
        <v>197.50790405273401</v>
      </c>
      <c r="G278" s="112">
        <v>493.12796020507801</v>
      </c>
      <c r="H278" s="112">
        <v>74.264724731445298</v>
      </c>
      <c r="I278" s="112">
        <v>-2037.4052734375</v>
      </c>
      <c r="J278" s="112">
        <v>2165.7353515625</v>
      </c>
      <c r="K278" s="112">
        <v>-470.28405761718801</v>
      </c>
      <c r="L278" s="112">
        <v>-148.35128784179699</v>
      </c>
      <c r="M278" s="112">
        <v>1.20110464096069</v>
      </c>
    </row>
    <row r="279" spans="2:13">
      <c r="B279" s="112">
        <v>2250</v>
      </c>
      <c r="C279" s="112">
        <v>7.6799998283386204</v>
      </c>
      <c r="D279" s="112">
        <v>157.83999633789099</v>
      </c>
      <c r="E279" s="112">
        <v>179.58999633789099</v>
      </c>
      <c r="F279" s="112">
        <v>197.44822692871099</v>
      </c>
      <c r="G279" s="112">
        <v>494.37365722656199</v>
      </c>
      <c r="H279" s="112">
        <v>74.355941772460895</v>
      </c>
      <c r="I279" s="112">
        <v>-2047.31408691406</v>
      </c>
      <c r="J279" s="112">
        <v>2175.64404296875</v>
      </c>
      <c r="K279" s="112">
        <v>-471.62667846679699</v>
      </c>
      <c r="L279" s="112">
        <v>-148.23489379882801</v>
      </c>
      <c r="M279" s="112">
        <v>1.2306334972381601</v>
      </c>
    </row>
    <row r="280" spans="2:13">
      <c r="B280" s="112">
        <v>2260</v>
      </c>
      <c r="C280" s="112">
        <v>7.8499999046325701</v>
      </c>
      <c r="D280" s="112">
        <v>151.97000122070301</v>
      </c>
      <c r="E280" s="112">
        <v>173.72000122070301</v>
      </c>
      <c r="F280" s="112">
        <v>197.39277648925801</v>
      </c>
      <c r="G280" s="112">
        <v>495.63699340820301</v>
      </c>
      <c r="H280" s="112">
        <v>74.447639465332003</v>
      </c>
      <c r="I280" s="112">
        <v>-2057.22241210938</v>
      </c>
      <c r="J280" s="112">
        <v>2185.55224609375</v>
      </c>
      <c r="K280" s="112">
        <v>-472.97549438476602</v>
      </c>
      <c r="L280" s="112">
        <v>-148.15606689453099</v>
      </c>
      <c r="M280" s="112">
        <v>0.81077975034713701</v>
      </c>
    </row>
    <row r="281" spans="2:13">
      <c r="B281" s="112">
        <v>2270</v>
      </c>
      <c r="C281" s="112">
        <v>5.9899997711181596</v>
      </c>
      <c r="D281" s="112">
        <v>152.11000061035199</v>
      </c>
      <c r="E281" s="112">
        <v>173.86000061035199</v>
      </c>
      <c r="F281" s="112">
        <v>197.33714294433599</v>
      </c>
      <c r="G281" s="112">
        <v>496.74127197265602</v>
      </c>
      <c r="H281" s="112">
        <v>74.520484924316406</v>
      </c>
      <c r="I281" s="112">
        <v>-2067.1494140625</v>
      </c>
      <c r="J281" s="112">
        <v>2195.4794921875</v>
      </c>
      <c r="K281" s="112">
        <v>-474.17324829101602</v>
      </c>
      <c r="L281" s="112">
        <v>-148.02574157714801</v>
      </c>
      <c r="M281" s="112">
        <v>1.8600766658782999</v>
      </c>
    </row>
    <row r="282" spans="2:13">
      <c r="B282" s="112">
        <v>2280</v>
      </c>
      <c r="C282" s="112">
        <v>5.9400000572204599</v>
      </c>
      <c r="D282" s="112">
        <v>159.32000732421901</v>
      </c>
      <c r="E282" s="112">
        <v>181.07000732421901</v>
      </c>
      <c r="F282" s="112">
        <v>197.29647827148401</v>
      </c>
      <c r="G282" s="112">
        <v>497.71871948242199</v>
      </c>
      <c r="H282" s="112">
        <v>74.574630737304702</v>
      </c>
      <c r="I282" s="112">
        <v>-2077.09545898438</v>
      </c>
      <c r="J282" s="112">
        <v>2205.42529296875</v>
      </c>
      <c r="K282" s="112">
        <v>-475.21142578125</v>
      </c>
      <c r="L282" s="112">
        <v>-147.97978210449199</v>
      </c>
      <c r="M282" s="112">
        <v>0.75044918060302701</v>
      </c>
    </row>
    <row r="283" spans="2:13">
      <c r="B283" s="112">
        <v>2290</v>
      </c>
      <c r="C283" s="112">
        <v>6.3600001335143999</v>
      </c>
      <c r="D283" s="112">
        <v>157.46000671386699</v>
      </c>
      <c r="E283" s="112">
        <v>179.21000671386699</v>
      </c>
      <c r="F283" s="112">
        <v>197.26016235351599</v>
      </c>
      <c r="G283" s="112">
        <v>498.74246215820301</v>
      </c>
      <c r="H283" s="112">
        <v>74.632179260253906</v>
      </c>
      <c r="I283" s="112">
        <v>-2087.03784179687</v>
      </c>
      <c r="J283" s="112">
        <v>2215.36791992187</v>
      </c>
      <c r="K283" s="112">
        <v>-476.28274536132801</v>
      </c>
      <c r="L283" s="112">
        <v>-147.98240661621099</v>
      </c>
      <c r="M283" s="112">
        <v>0.46486940979957603</v>
      </c>
    </row>
    <row r="284" spans="2:13">
      <c r="B284" s="112">
        <v>2300</v>
      </c>
      <c r="C284" s="112">
        <v>6.4699997901916504</v>
      </c>
      <c r="D284" s="112">
        <v>155.02000427246099</v>
      </c>
      <c r="E284" s="112">
        <v>176.77000427246099</v>
      </c>
      <c r="F284" s="112">
        <v>197.21789550781301</v>
      </c>
      <c r="G284" s="112">
        <v>499.79730224609398</v>
      </c>
      <c r="H284" s="112">
        <v>74.694793701171903</v>
      </c>
      <c r="I284" s="112">
        <v>-2096.97509765625</v>
      </c>
      <c r="J284" s="112">
        <v>2225.30517578125</v>
      </c>
      <c r="K284" s="112">
        <v>-477.39935302734398</v>
      </c>
      <c r="L284" s="112">
        <v>-147.94322204589801</v>
      </c>
      <c r="M284" s="112">
        <v>0.29395601153373702</v>
      </c>
    </row>
    <row r="285" spans="2:13">
      <c r="B285" s="112">
        <v>2310</v>
      </c>
      <c r="C285" s="112">
        <v>6.3899998664856001</v>
      </c>
      <c r="D285" s="112">
        <v>154.22000122070301</v>
      </c>
      <c r="E285" s="112">
        <v>175.97000122070301</v>
      </c>
      <c r="F285" s="112">
        <v>197.17230224609401</v>
      </c>
      <c r="G285" s="112">
        <v>500.84402465820301</v>
      </c>
      <c r="H285" s="112">
        <v>74.757698059082003</v>
      </c>
      <c r="I285" s="112">
        <v>-2106.91235351562</v>
      </c>
      <c r="J285" s="112">
        <v>2235.2421875</v>
      </c>
      <c r="K285" s="112">
        <v>-478.51699829101602</v>
      </c>
      <c r="L285" s="112">
        <v>-147.872314453125</v>
      </c>
      <c r="M285" s="112">
        <v>0.120110541582108</v>
      </c>
    </row>
    <row r="286" spans="2:13">
      <c r="B286" s="112">
        <v>2320</v>
      </c>
      <c r="C286" s="112">
        <v>5.6500000953674299</v>
      </c>
      <c r="D286" s="112">
        <v>147.88999938964801</v>
      </c>
      <c r="E286" s="112">
        <v>169.63999938964801</v>
      </c>
      <c r="F286" s="112">
        <v>197.12289428710901</v>
      </c>
      <c r="G286" s="112">
        <v>501.799560546875</v>
      </c>
      <c r="H286" s="112">
        <v>74.812850952148395</v>
      </c>
      <c r="I286" s="112">
        <v>-2116.85717773438</v>
      </c>
      <c r="J286" s="112">
        <v>2245.18725585938</v>
      </c>
      <c r="K286" s="112">
        <v>-479.55749511718801</v>
      </c>
      <c r="L286" s="112">
        <v>-147.740966796875</v>
      </c>
      <c r="M286" s="112">
        <v>0.99392282962799094</v>
      </c>
    </row>
    <row r="287" spans="2:13">
      <c r="B287" s="112">
        <v>2330</v>
      </c>
      <c r="C287" s="112">
        <v>5.4099998474121103</v>
      </c>
      <c r="D287" s="112">
        <v>155.24000549316401</v>
      </c>
      <c r="E287" s="112">
        <v>176.99000549316401</v>
      </c>
      <c r="F287" s="112">
        <v>197.07855224609401</v>
      </c>
      <c r="G287" s="112">
        <v>502.68136596679699</v>
      </c>
      <c r="H287" s="112">
        <v>74.859390258789105</v>
      </c>
      <c r="I287" s="112">
        <v>-2126.810546875</v>
      </c>
      <c r="J287" s="112">
        <v>2255.140625</v>
      </c>
      <c r="K287" s="112">
        <v>-480.51461791992199</v>
      </c>
      <c r="L287" s="112">
        <v>-147.62878417968699</v>
      </c>
      <c r="M287" s="112">
        <v>0.74739927053451505</v>
      </c>
    </row>
    <row r="288" spans="2:13">
      <c r="B288" s="112">
        <v>2340</v>
      </c>
      <c r="C288" s="112">
        <v>4.71000003814697</v>
      </c>
      <c r="D288" s="112">
        <v>161.64999389648401</v>
      </c>
      <c r="E288" s="112">
        <v>183.39999389648401</v>
      </c>
      <c r="F288" s="112">
        <v>197.04940795898401</v>
      </c>
      <c r="G288" s="112">
        <v>503.52542114257801</v>
      </c>
      <c r="H288" s="112">
        <v>74.898361206054702</v>
      </c>
      <c r="I288" s="112">
        <v>-2136.77172851562</v>
      </c>
      <c r="J288" s="112">
        <v>2265.1015625</v>
      </c>
      <c r="K288" s="112">
        <v>-481.39660644531301</v>
      </c>
      <c r="L288" s="112">
        <v>-147.63179016113301</v>
      </c>
      <c r="M288" s="112">
        <v>0.89961218833923295</v>
      </c>
    </row>
    <row r="289" spans="2:13">
      <c r="B289" s="112">
        <v>2350</v>
      </c>
      <c r="C289" s="112">
        <v>4.5300002098083496</v>
      </c>
      <c r="D289" s="112">
        <v>154.88000488281301</v>
      </c>
      <c r="E289" s="112">
        <v>176.63000488281301</v>
      </c>
      <c r="F289" s="112">
        <v>197.02259826660199</v>
      </c>
      <c r="G289" s="112">
        <v>504.29562377929699</v>
      </c>
      <c r="H289" s="112">
        <v>74.930854797363295</v>
      </c>
      <c r="I289" s="112">
        <v>-2146.7392578125</v>
      </c>
      <c r="J289" s="112">
        <v>2275.06909179687</v>
      </c>
      <c r="K289" s="112">
        <v>-482.20208740234398</v>
      </c>
      <c r="L289" s="112">
        <v>-147.63200378418</v>
      </c>
      <c r="M289" s="112">
        <v>0.57394289970398005</v>
      </c>
    </row>
    <row r="290" spans="2:13">
      <c r="B290" s="112">
        <v>2360</v>
      </c>
      <c r="C290" s="112">
        <v>3.9300000667571999</v>
      </c>
      <c r="D290" s="112">
        <v>146.52000427246099</v>
      </c>
      <c r="E290" s="112">
        <v>168.27000427246099</v>
      </c>
      <c r="F290" s="112">
        <v>196.98780822753901</v>
      </c>
      <c r="G290" s="112">
        <v>504.96649169921898</v>
      </c>
      <c r="H290" s="112">
        <v>74.958091735839801</v>
      </c>
      <c r="I290" s="112">
        <v>-2156.7119140625</v>
      </c>
      <c r="J290" s="112">
        <v>2285.0419921875</v>
      </c>
      <c r="K290" s="112">
        <v>-482.93328857421898</v>
      </c>
      <c r="L290" s="112">
        <v>-147.53509521484401</v>
      </c>
      <c r="M290" s="112">
        <v>0.85998702049255404</v>
      </c>
    </row>
    <row r="291" spans="2:13">
      <c r="B291" s="112">
        <v>2370</v>
      </c>
      <c r="C291" s="112">
        <v>3.3299999237060498</v>
      </c>
      <c r="D291" s="112">
        <v>147.72000122070301</v>
      </c>
      <c r="E291" s="112">
        <v>169.47000122070301</v>
      </c>
      <c r="F291" s="112">
        <v>196.95397949218699</v>
      </c>
      <c r="G291" s="112">
        <v>505.52499389648398</v>
      </c>
      <c r="H291" s="112">
        <v>74.978157043457003</v>
      </c>
      <c r="I291" s="112">
        <v>-2166.69189453125</v>
      </c>
      <c r="J291" s="112">
        <v>2295.02172851562</v>
      </c>
      <c r="K291" s="112">
        <v>-483.55450439453102</v>
      </c>
      <c r="L291" s="112">
        <v>-147.41287231445301</v>
      </c>
      <c r="M291" s="112">
        <v>0.60479116439819303</v>
      </c>
    </row>
    <row r="292" spans="2:13">
      <c r="B292" s="112">
        <v>2380</v>
      </c>
      <c r="C292" s="112">
        <v>3.1900000572204599</v>
      </c>
      <c r="D292" s="112">
        <v>155.02000427246099</v>
      </c>
      <c r="E292" s="112">
        <v>176.77000427246099</v>
      </c>
      <c r="F292" s="112">
        <v>196.92796325683599</v>
      </c>
      <c r="G292" s="112">
        <v>506.04522705078102</v>
      </c>
      <c r="H292" s="112">
        <v>74.994338989257798</v>
      </c>
      <c r="I292" s="112">
        <v>-2176.67578125</v>
      </c>
      <c r="J292" s="112">
        <v>2305.00561523438</v>
      </c>
      <c r="K292" s="112">
        <v>-484.11907958984398</v>
      </c>
      <c r="L292" s="112">
        <v>-147.34475708007801</v>
      </c>
      <c r="M292" s="112">
        <v>0.43783608078956598</v>
      </c>
    </row>
    <row r="293" spans="2:13">
      <c r="B293" s="112">
        <v>2390</v>
      </c>
      <c r="C293" s="112">
        <v>3.7000000476837198</v>
      </c>
      <c r="D293" s="112">
        <v>160.77999877929699</v>
      </c>
      <c r="E293" s="112">
        <v>182.52999877929699</v>
      </c>
      <c r="F293" s="112">
        <v>196.90777587890599</v>
      </c>
      <c r="G293" s="112">
        <v>506.61901855468699</v>
      </c>
      <c r="H293" s="112">
        <v>75.012405395507798</v>
      </c>
      <c r="I293" s="112">
        <v>-2186.65747070313</v>
      </c>
      <c r="J293" s="112">
        <v>2314.98754882813</v>
      </c>
      <c r="K293" s="112">
        <v>-484.719970703125</v>
      </c>
      <c r="L293" s="112">
        <v>-147.34107971191401</v>
      </c>
      <c r="M293" s="112">
        <v>0.61627936363220204</v>
      </c>
    </row>
    <row r="294" spans="2:13">
      <c r="B294" s="112">
        <v>2400</v>
      </c>
      <c r="C294" s="112">
        <v>3.6800000667571999</v>
      </c>
      <c r="D294" s="112">
        <v>155.25999450683599</v>
      </c>
      <c r="E294" s="112">
        <v>177.00999450683599</v>
      </c>
      <c r="F294" s="112">
        <v>196.88635253906199</v>
      </c>
      <c r="G294" s="112">
        <v>507.23406982421898</v>
      </c>
      <c r="H294" s="112">
        <v>75.033142089843807</v>
      </c>
      <c r="I294" s="112">
        <v>-2196.63696289062</v>
      </c>
      <c r="J294" s="112">
        <v>2324.966796875</v>
      </c>
      <c r="K294" s="112">
        <v>-485.36355590820301</v>
      </c>
      <c r="L294" s="112">
        <v>-147.33850097656199</v>
      </c>
      <c r="M294" s="112">
        <v>0.35568314790725702</v>
      </c>
    </row>
    <row r="295" spans="2:13">
      <c r="B295" s="112">
        <v>2410</v>
      </c>
      <c r="C295" s="112">
        <v>3.5599999427795401</v>
      </c>
      <c r="D295" s="112">
        <v>151.08999633789099</v>
      </c>
      <c r="E295" s="112">
        <v>172.83999633789099</v>
      </c>
      <c r="F295" s="112">
        <v>196.85971069335901</v>
      </c>
      <c r="G295" s="112">
        <v>507.81970214843801</v>
      </c>
      <c r="H295" s="112">
        <v>75.053092956542997</v>
      </c>
      <c r="I295" s="112">
        <v>-2206.61694335938</v>
      </c>
      <c r="J295" s="112">
        <v>2334.94702148438</v>
      </c>
      <c r="K295" s="112">
        <v>-485.99246215820301</v>
      </c>
      <c r="L295" s="112">
        <v>-147.28265380859401</v>
      </c>
      <c r="M295" s="112">
        <v>0.28929352760314903</v>
      </c>
    </row>
    <row r="296" spans="2:13">
      <c r="B296" s="112">
        <v>2420</v>
      </c>
      <c r="C296" s="112">
        <v>3.3199999332428001</v>
      </c>
      <c r="D296" s="112">
        <v>143.42999267578099</v>
      </c>
      <c r="E296" s="112">
        <v>165.17999267578099</v>
      </c>
      <c r="F296" s="112">
        <v>196.828125</v>
      </c>
      <c r="G296" s="112">
        <v>508.35031127929699</v>
      </c>
      <c r="H296" s="112">
        <v>75.071105957031193</v>
      </c>
      <c r="I296" s="112">
        <v>-2216.59887695313</v>
      </c>
      <c r="J296" s="112">
        <v>2344.92895507813</v>
      </c>
      <c r="K296" s="112">
        <v>-486.58148193359398</v>
      </c>
      <c r="L296" s="112">
        <v>-147.16825866699199</v>
      </c>
      <c r="M296" s="112">
        <v>0.51821094751357999</v>
      </c>
    </row>
    <row r="297" spans="2:13">
      <c r="B297" s="112">
        <v>2430</v>
      </c>
      <c r="C297" s="112">
        <v>2.5499999523162802</v>
      </c>
      <c r="D297" s="112">
        <v>141.28999328613301</v>
      </c>
      <c r="E297" s="112">
        <v>163.03999328613301</v>
      </c>
      <c r="F297" s="112">
        <v>196.796951293945</v>
      </c>
      <c r="G297" s="112">
        <v>508.78115844726602</v>
      </c>
      <c r="H297" s="112">
        <v>75.084228515625</v>
      </c>
      <c r="I297" s="112">
        <v>-2226.58569335938</v>
      </c>
      <c r="J297" s="112">
        <v>2354.91577148438</v>
      </c>
      <c r="K297" s="112">
        <v>-487.07394409179699</v>
      </c>
      <c r="L297" s="112">
        <v>-147.028076171875</v>
      </c>
      <c r="M297" s="112">
        <v>0.77775669097900402</v>
      </c>
    </row>
    <row r="298" spans="2:13">
      <c r="B298" s="112">
        <v>2440</v>
      </c>
      <c r="C298" s="112">
        <v>2.4400000572204599</v>
      </c>
      <c r="D298" s="112">
        <v>148.85000610351599</v>
      </c>
      <c r="E298" s="112">
        <v>170.60000610351599</v>
      </c>
      <c r="F298" s="112">
        <v>196.77247619628901</v>
      </c>
      <c r="G298" s="112">
        <v>509.15832519531301</v>
      </c>
      <c r="H298" s="112">
        <v>75.093704223632798</v>
      </c>
      <c r="I298" s="112">
        <v>-2236.576171875</v>
      </c>
      <c r="J298" s="112">
        <v>2364.90625</v>
      </c>
      <c r="K298" s="112">
        <v>-487.497802734375</v>
      </c>
      <c r="L298" s="112">
        <v>-146.92881774902301</v>
      </c>
      <c r="M298" s="112">
        <v>0.34677478671073902</v>
      </c>
    </row>
    <row r="299" spans="2:13">
      <c r="B299" s="112">
        <v>2450</v>
      </c>
      <c r="C299" s="112">
        <v>2.6900000572204599</v>
      </c>
      <c r="D299" s="112">
        <v>155.52999877929699</v>
      </c>
      <c r="E299" s="112">
        <v>177.27999877929699</v>
      </c>
      <c r="F299" s="112">
        <v>196.75296020507801</v>
      </c>
      <c r="G299" s="112">
        <v>509.57080078125</v>
      </c>
      <c r="H299" s="112">
        <v>75.103729248046903</v>
      </c>
      <c r="I299" s="112">
        <v>-2246.56616210938</v>
      </c>
      <c r="J299" s="112">
        <v>2374.89624023438</v>
      </c>
      <c r="K299" s="112">
        <v>-487.94284057617199</v>
      </c>
      <c r="L299" s="112">
        <v>-146.88157653808599</v>
      </c>
      <c r="M299" s="112">
        <v>0.38957569003105202</v>
      </c>
    </row>
    <row r="300" spans="2:13">
      <c r="B300" s="112">
        <v>2460</v>
      </c>
      <c r="C300" s="112">
        <v>2.8299999237060498</v>
      </c>
      <c r="D300" s="112">
        <v>158.080001831055</v>
      </c>
      <c r="E300" s="112">
        <v>179.830001831055</v>
      </c>
      <c r="F300" s="112">
        <v>196.73606872558599</v>
      </c>
      <c r="G300" s="112">
        <v>510.02828979492199</v>
      </c>
      <c r="H300" s="112">
        <v>75.115325927734403</v>
      </c>
      <c r="I300" s="112">
        <v>-2256.5546875</v>
      </c>
      <c r="J300" s="112">
        <v>2384.884765625</v>
      </c>
      <c r="K300" s="112">
        <v>-488.42422485351602</v>
      </c>
      <c r="L300" s="112">
        <v>-146.86943054199199</v>
      </c>
      <c r="M300" s="112">
        <v>0.186211213469505</v>
      </c>
    </row>
    <row r="301" spans="2:13">
      <c r="B301" s="112">
        <v>2470</v>
      </c>
      <c r="C301" s="112">
        <v>1.96000003814697</v>
      </c>
      <c r="D301" s="112">
        <v>165.60000610351599</v>
      </c>
      <c r="E301" s="112">
        <v>187.35000610351599</v>
      </c>
      <c r="F301" s="112">
        <v>196.72538757324199</v>
      </c>
      <c r="G301" s="112">
        <v>510.43521118164102</v>
      </c>
      <c r="H301" s="112">
        <v>75.124061584472699</v>
      </c>
      <c r="I301" s="112">
        <v>-2266.5458984375</v>
      </c>
      <c r="J301" s="112">
        <v>2394.8759765625</v>
      </c>
      <c r="K301" s="112">
        <v>-488.84127807617199</v>
      </c>
      <c r="L301" s="112">
        <v>-146.89559936523401</v>
      </c>
      <c r="M301" s="112">
        <v>0.92494046688079801</v>
      </c>
    </row>
    <row r="302" spans="2:13">
      <c r="B302" s="112">
        <v>2480</v>
      </c>
      <c r="C302" s="112">
        <v>2.2000000476837198</v>
      </c>
      <c r="D302" s="112">
        <v>162.96000671386699</v>
      </c>
      <c r="E302" s="112">
        <v>184.71000671386699</v>
      </c>
      <c r="F302" s="112">
        <v>196.71783447265599</v>
      </c>
      <c r="G302" s="112">
        <v>510.79187011718801</v>
      </c>
      <c r="H302" s="112">
        <v>75.130645751953097</v>
      </c>
      <c r="I302" s="112">
        <v>-2276.53930664062</v>
      </c>
      <c r="J302" s="112">
        <v>2404.86938476562</v>
      </c>
      <c r="K302" s="112">
        <v>-489.20220947265602</v>
      </c>
      <c r="L302" s="112">
        <v>-146.93373107910199</v>
      </c>
      <c r="M302" s="112">
        <v>0.25841745734214799</v>
      </c>
    </row>
    <row r="303" spans="2:13">
      <c r="B303" s="112">
        <v>2490</v>
      </c>
      <c r="C303" s="112">
        <v>2.0699999332428001</v>
      </c>
      <c r="D303" s="112">
        <v>163.74000549316401</v>
      </c>
      <c r="E303" s="112">
        <v>185.49000549316401</v>
      </c>
      <c r="F303" s="112">
        <v>196.70942687988301</v>
      </c>
      <c r="G303" s="112">
        <v>511.15676879882801</v>
      </c>
      <c r="H303" s="112">
        <v>75.137588500976605</v>
      </c>
      <c r="I303" s="112">
        <v>-2286.53247070313</v>
      </c>
      <c r="J303" s="112">
        <v>2414.8623046875</v>
      </c>
      <c r="K303" s="112">
        <v>-489.57327270507801</v>
      </c>
      <c r="L303" s="112">
        <v>-146.96684265136699</v>
      </c>
      <c r="M303" s="112">
        <v>0.13320809602737399</v>
      </c>
    </row>
    <row r="304" spans="2:13">
      <c r="B304" s="112">
        <v>2500</v>
      </c>
      <c r="C304" s="112">
        <v>1.87999999523163</v>
      </c>
      <c r="D304" s="112">
        <v>148.46000671386699</v>
      </c>
      <c r="E304" s="112">
        <v>170.21000671386699</v>
      </c>
      <c r="F304" s="112">
        <v>196.69694519043</v>
      </c>
      <c r="G304" s="112">
        <v>511.48291015625</v>
      </c>
      <c r="H304" s="112">
        <v>75.143531799316406</v>
      </c>
      <c r="I304" s="112">
        <v>-2296.5263671875</v>
      </c>
      <c r="J304" s="112">
        <v>2424.8564453125</v>
      </c>
      <c r="K304" s="112">
        <v>-489.91766357421898</v>
      </c>
      <c r="L304" s="112">
        <v>-146.95391845703099</v>
      </c>
      <c r="M304" s="112">
        <v>0.55836498737335205</v>
      </c>
    </row>
    <row r="305" spans="2:13">
      <c r="B305" s="112">
        <v>2510</v>
      </c>
      <c r="C305" s="112">
        <v>1.1499999761581401</v>
      </c>
      <c r="D305" s="112">
        <v>156.47000122070301</v>
      </c>
      <c r="E305" s="112">
        <v>178.22000122070301</v>
      </c>
      <c r="F305" s="112">
        <v>196.68563842773401</v>
      </c>
      <c r="G305" s="112">
        <v>511.72720336914102</v>
      </c>
      <c r="H305" s="112">
        <v>75.147026062011705</v>
      </c>
      <c r="I305" s="112">
        <v>-2306.52294921875</v>
      </c>
      <c r="J305" s="112">
        <v>2434.85302734375</v>
      </c>
      <c r="K305" s="112">
        <v>-490.18069458007801</v>
      </c>
      <c r="L305" s="112">
        <v>-146.92727661132801</v>
      </c>
      <c r="M305" s="112">
        <v>0.76005017757415805</v>
      </c>
    </row>
    <row r="306" spans="2:13">
      <c r="B306" s="112">
        <v>2520</v>
      </c>
      <c r="C306" s="112">
        <v>1.5700000524520901</v>
      </c>
      <c r="D306" s="112">
        <v>179.330001831055</v>
      </c>
      <c r="E306" s="112">
        <v>201.080001831055</v>
      </c>
      <c r="F306" s="112">
        <v>196.682373046875</v>
      </c>
      <c r="G306" s="112">
        <v>511.96276855468699</v>
      </c>
      <c r="H306" s="112">
        <v>75.149841308593807</v>
      </c>
      <c r="I306" s="112">
        <v>-2316.52026367187</v>
      </c>
      <c r="J306" s="112">
        <v>2444.85009765625</v>
      </c>
      <c r="K306" s="112">
        <v>-490.41467285156199</v>
      </c>
      <c r="L306" s="112">
        <v>-146.96705627441401</v>
      </c>
      <c r="M306" s="112">
        <v>0.68329870700836204</v>
      </c>
    </row>
    <row r="307" spans="2:13">
      <c r="B307" s="112">
        <v>2530</v>
      </c>
      <c r="C307" s="112">
        <v>1.8500000238418599</v>
      </c>
      <c r="D307" s="112">
        <v>170.080001831055</v>
      </c>
      <c r="E307" s="112">
        <v>191.830001831055</v>
      </c>
      <c r="F307" s="112">
        <v>196.68225097656199</v>
      </c>
      <c r="G307" s="112">
        <v>512.26116943359398</v>
      </c>
      <c r="H307" s="112">
        <v>75.154296875</v>
      </c>
      <c r="I307" s="112">
        <v>-2326.515625</v>
      </c>
      <c r="J307" s="112">
        <v>2454.845703125</v>
      </c>
      <c r="K307" s="112">
        <v>-490.70086669921898</v>
      </c>
      <c r="L307" s="112">
        <v>-147.05158996582</v>
      </c>
      <c r="M307" s="112">
        <v>0.39297035336494401</v>
      </c>
    </row>
    <row r="308" spans="2:13">
      <c r="B308" s="112">
        <v>2540</v>
      </c>
      <c r="C308" s="112">
        <v>1.5</v>
      </c>
      <c r="D308" s="112">
        <v>147.47999572753901</v>
      </c>
      <c r="E308" s="112">
        <v>169.22999572753901</v>
      </c>
      <c r="F308" s="112">
        <v>196.67315673828099</v>
      </c>
      <c r="G308" s="112">
        <v>512.54193115234398</v>
      </c>
      <c r="H308" s="112">
        <v>75.1585693359375</v>
      </c>
      <c r="I308" s="112">
        <v>-2336.51147460938</v>
      </c>
      <c r="J308" s="112">
        <v>2464.84130859375</v>
      </c>
      <c r="K308" s="112">
        <v>-490.9931640625</v>
      </c>
      <c r="L308" s="112">
        <v>-147.05429077148401</v>
      </c>
      <c r="M308" s="112">
        <v>0.74382227659225497</v>
      </c>
    </row>
    <row r="309" spans="2:13">
      <c r="B309" s="112">
        <v>2550</v>
      </c>
      <c r="C309" s="112">
        <v>1.1000000238418599</v>
      </c>
      <c r="D309" s="112">
        <v>156.82000732421901</v>
      </c>
      <c r="E309" s="112">
        <v>178.57000732421901</v>
      </c>
      <c r="F309" s="112">
        <v>196.66334533691401</v>
      </c>
      <c r="G309" s="112">
        <v>512.75115966796898</v>
      </c>
      <c r="H309" s="112">
        <v>75.161148071289105</v>
      </c>
      <c r="I309" s="112">
        <v>-2346.5087890625</v>
      </c>
      <c r="J309" s="112">
        <v>2474.8388671875</v>
      </c>
      <c r="K309" s="112">
        <v>-491.21875</v>
      </c>
      <c r="L309" s="112">
        <v>-147.03018188476599</v>
      </c>
      <c r="M309" s="112">
        <v>0.45255127549171398</v>
      </c>
    </row>
    <row r="310" spans="2:13">
      <c r="B310" s="112">
        <v>2560</v>
      </c>
      <c r="C310" s="112">
        <v>1.1499999761581401</v>
      </c>
      <c r="D310" s="112">
        <v>171.52000427246099</v>
      </c>
      <c r="E310" s="112">
        <v>193.27000427246099</v>
      </c>
      <c r="F310" s="112">
        <v>196.659255981445</v>
      </c>
      <c r="G310" s="112">
        <v>512.94403076171898</v>
      </c>
      <c r="H310" s="112">
        <v>75.163070678710895</v>
      </c>
      <c r="I310" s="112">
        <v>-2356.5068359375</v>
      </c>
      <c r="J310" s="112">
        <v>2484.8369140625</v>
      </c>
      <c r="K310" s="112">
        <v>-491.41403198242199</v>
      </c>
      <c r="L310" s="112">
        <v>-147.05043029785199</v>
      </c>
      <c r="M310" s="112">
        <v>0.29213523864746099</v>
      </c>
    </row>
    <row r="311" spans="2:13">
      <c r="B311" s="112">
        <v>2570</v>
      </c>
      <c r="C311" s="112">
        <v>1.70000004768372</v>
      </c>
      <c r="D311" s="112">
        <v>176.94999694824199</v>
      </c>
      <c r="E311" s="112">
        <v>198.69999694824199</v>
      </c>
      <c r="F311" s="112">
        <v>196.65892028808599</v>
      </c>
      <c r="G311" s="112">
        <v>513.19268798828102</v>
      </c>
      <c r="H311" s="112">
        <v>75.166168212890597</v>
      </c>
      <c r="I311" s="112">
        <v>-2366.50390625</v>
      </c>
      <c r="J311" s="112">
        <v>2494.83374023438</v>
      </c>
      <c r="K311" s="112">
        <v>-491.65310668945301</v>
      </c>
      <c r="L311" s="112">
        <v>-147.11891174316401</v>
      </c>
      <c r="M311" s="112">
        <v>0.56632250547409102</v>
      </c>
    </row>
    <row r="312" spans="2:13">
      <c r="B312" s="112">
        <v>2580</v>
      </c>
      <c r="C312" s="112">
        <v>1.4299999475479099</v>
      </c>
      <c r="D312" s="112">
        <v>144.94999694824199</v>
      </c>
      <c r="E312" s="112">
        <v>166.69999694824199</v>
      </c>
      <c r="F312" s="112">
        <v>196.65158081054699</v>
      </c>
      <c r="G312" s="112">
        <v>513.457763671875</v>
      </c>
      <c r="H312" s="112">
        <v>75.169891357421903</v>
      </c>
      <c r="I312" s="112">
        <v>-2376.5</v>
      </c>
      <c r="J312" s="112">
        <v>2504.830078125</v>
      </c>
      <c r="K312" s="112">
        <v>-491.92590332031301</v>
      </c>
      <c r="L312" s="112">
        <v>-147.13177490234401</v>
      </c>
      <c r="M312" s="112">
        <v>0.903914034366608</v>
      </c>
    </row>
    <row r="313" spans="2:13">
      <c r="B313" s="112">
        <v>2590</v>
      </c>
      <c r="C313" s="112">
        <v>0.89999997615814198</v>
      </c>
      <c r="D313" s="112">
        <v>158.69000244140599</v>
      </c>
      <c r="E313" s="112">
        <v>180.44000244140599</v>
      </c>
      <c r="F313" s="112">
        <v>196.64268493652301</v>
      </c>
      <c r="G313" s="112">
        <v>513.644775390625</v>
      </c>
      <c r="H313" s="112">
        <v>75.171958923339801</v>
      </c>
      <c r="I313" s="112">
        <v>-2386.498046875</v>
      </c>
      <c r="J313" s="112">
        <v>2514.828125</v>
      </c>
      <c r="K313" s="112">
        <v>-492.1279296875</v>
      </c>
      <c r="L313" s="112">
        <v>-147.10900878906199</v>
      </c>
      <c r="M313" s="112">
        <v>0.59880590438842796</v>
      </c>
    </row>
    <row r="314" spans="2:13">
      <c r="B314" s="112">
        <v>2600</v>
      </c>
      <c r="C314" s="112">
        <v>1.3500000238418599</v>
      </c>
      <c r="D314" s="112">
        <v>181.55999755859401</v>
      </c>
      <c r="E314" s="112">
        <v>203.30999755859401</v>
      </c>
      <c r="F314" s="112">
        <v>196.640869140625</v>
      </c>
      <c r="G314" s="112">
        <v>513.84045410156205</v>
      </c>
      <c r="H314" s="112">
        <v>75.173889160156193</v>
      </c>
      <c r="I314" s="112">
        <v>-2396.49609375</v>
      </c>
      <c r="J314" s="112">
        <v>2524.826171875</v>
      </c>
      <c r="K314" s="112">
        <v>-492.320068359375</v>
      </c>
      <c r="L314" s="112">
        <v>-147.1494140625</v>
      </c>
      <c r="M314" s="112">
        <v>0.63360989093780495</v>
      </c>
    </row>
    <row r="315" spans="2:13">
      <c r="B315" s="112">
        <v>2610</v>
      </c>
      <c r="C315" s="112">
        <v>1.62000000476837</v>
      </c>
      <c r="D315" s="112">
        <v>166.86999511718699</v>
      </c>
      <c r="E315" s="112">
        <v>188.61999511718699</v>
      </c>
      <c r="F315" s="112">
        <v>196.64051818847699</v>
      </c>
      <c r="G315" s="112">
        <v>514.09954833984398</v>
      </c>
      <c r="H315" s="112">
        <v>75.17724609375</v>
      </c>
      <c r="I315" s="112">
        <v>-2406.49267578125</v>
      </c>
      <c r="J315" s="112">
        <v>2534.82275390625</v>
      </c>
      <c r="K315" s="112">
        <v>-492.56921386718801</v>
      </c>
      <c r="L315" s="112">
        <v>-147.22068786621099</v>
      </c>
      <c r="M315" s="112">
        <v>0.46587282419204701</v>
      </c>
    </row>
    <row r="316" spans="2:13">
      <c r="B316" s="112">
        <v>2620</v>
      </c>
      <c r="C316" s="112">
        <v>1.45000004768372</v>
      </c>
      <c r="D316" s="112">
        <v>141.97000122070301</v>
      </c>
      <c r="E316" s="112">
        <v>163.72000122070301</v>
      </c>
      <c r="F316" s="112">
        <v>196.63008117675801</v>
      </c>
      <c r="G316" s="112">
        <v>514.35052490234398</v>
      </c>
      <c r="H316" s="112">
        <v>75.180839538574205</v>
      </c>
      <c r="I316" s="112">
        <v>-2416.4892578125</v>
      </c>
      <c r="J316" s="112">
        <v>2544.81909179687</v>
      </c>
      <c r="K316" s="112">
        <v>-492.83648681640602</v>
      </c>
      <c r="L316" s="112">
        <v>-147.20278930664099</v>
      </c>
      <c r="M316" s="112">
        <v>0.68326491117477395</v>
      </c>
    </row>
    <row r="317" spans="2:13">
      <c r="B317" s="112">
        <v>2630</v>
      </c>
      <c r="C317" s="112">
        <v>0.93000000715255704</v>
      </c>
      <c r="D317" s="112">
        <v>140.41000366210901</v>
      </c>
      <c r="E317" s="112">
        <v>162.16000366210901</v>
      </c>
      <c r="F317" s="112">
        <v>196.617263793945</v>
      </c>
      <c r="G317" s="112">
        <v>514.52331542968705</v>
      </c>
      <c r="H317" s="112">
        <v>75.182991027832003</v>
      </c>
      <c r="I317" s="112">
        <v>-2426.48706054687</v>
      </c>
      <c r="J317" s="112">
        <v>2554.81689453125</v>
      </c>
      <c r="K317" s="112">
        <v>-493.03503417968699</v>
      </c>
      <c r="L317" s="112">
        <v>-147.14186096191401</v>
      </c>
      <c r="M317" s="112">
        <v>0.52100825309753396</v>
      </c>
    </row>
    <row r="318" spans="2:13">
      <c r="B318" s="112">
        <v>2640</v>
      </c>
      <c r="C318" s="112">
        <v>0.87000000476837203</v>
      </c>
      <c r="D318" s="112">
        <v>160.89999389648401</v>
      </c>
      <c r="E318" s="112">
        <v>182.64999389648401</v>
      </c>
      <c r="F318" s="112">
        <v>196.61009216308599</v>
      </c>
      <c r="G318" s="112">
        <v>514.66662597656205</v>
      </c>
      <c r="H318" s="112">
        <v>75.184226989746094</v>
      </c>
      <c r="I318" s="112">
        <v>-2436.48583984375</v>
      </c>
      <c r="J318" s="112">
        <v>2564.81567382813</v>
      </c>
      <c r="K318" s="112">
        <v>-493.19073486328102</v>
      </c>
      <c r="L318" s="112">
        <v>-147.12109375</v>
      </c>
      <c r="M318" s="112">
        <v>0.32570511102676403</v>
      </c>
    </row>
    <row r="319" spans="2:13">
      <c r="B319" s="112">
        <v>2650</v>
      </c>
      <c r="C319" s="112">
        <v>1.1799999475479099</v>
      </c>
      <c r="D319" s="112">
        <v>177.55000305175801</v>
      </c>
      <c r="E319" s="112">
        <v>199.30000305175801</v>
      </c>
      <c r="F319" s="112">
        <v>196.60813903808599</v>
      </c>
      <c r="G319" s="112">
        <v>514.84466552734398</v>
      </c>
      <c r="H319" s="112">
        <v>75.185829162597699</v>
      </c>
      <c r="I319" s="112">
        <v>-2446.48413085938</v>
      </c>
      <c r="J319" s="112">
        <v>2574.81420898438</v>
      </c>
      <c r="K319" s="112">
        <v>-493.36636352539102</v>
      </c>
      <c r="L319" s="112">
        <v>-147.15515136718699</v>
      </c>
      <c r="M319" s="112">
        <v>0.429174333810806</v>
      </c>
    </row>
    <row r="320" spans="2:13">
      <c r="B320" s="112">
        <v>2660</v>
      </c>
      <c r="C320" s="112">
        <v>1.3099999427795399</v>
      </c>
      <c r="D320" s="112">
        <v>148.02999877929699</v>
      </c>
      <c r="E320" s="112">
        <v>169.77999877929699</v>
      </c>
      <c r="F320" s="112">
        <v>196.60307312011699</v>
      </c>
      <c r="G320" s="112">
        <v>515.05712890625</v>
      </c>
      <c r="H320" s="112">
        <v>75.188186645507798</v>
      </c>
      <c r="I320" s="112">
        <v>-2456.48168945313</v>
      </c>
      <c r="J320" s="112">
        <v>2584.81176757813</v>
      </c>
      <c r="K320" s="112">
        <v>-493.58294677734398</v>
      </c>
      <c r="L320" s="112">
        <v>-147.17234802246099</v>
      </c>
      <c r="M320" s="112">
        <v>0.64751684665679898</v>
      </c>
    </row>
    <row r="321" spans="2:15">
      <c r="B321" s="112">
        <v>2670</v>
      </c>
      <c r="C321" s="112">
        <v>0.61000001430511497</v>
      </c>
      <c r="D321" s="112">
        <v>129</v>
      </c>
      <c r="E321" s="112">
        <v>150.75</v>
      </c>
      <c r="F321" s="112">
        <v>196.592041015625</v>
      </c>
      <c r="G321" s="112">
        <v>515.19207763671898</v>
      </c>
      <c r="H321" s="112">
        <v>75.189590454101605</v>
      </c>
      <c r="I321" s="112">
        <v>-2466.48046875</v>
      </c>
      <c r="J321" s="112">
        <v>2594.81030273438</v>
      </c>
      <c r="K321" s="112">
        <v>-493.74066162109398</v>
      </c>
      <c r="L321" s="112">
        <v>-147.11576843261699</v>
      </c>
      <c r="M321" s="112">
        <v>0.76858818531036399</v>
      </c>
    </row>
    <row r="322" spans="2:15">
      <c r="B322" s="112">
        <v>2680</v>
      </c>
      <c r="C322" s="112">
        <v>0.57999998331070002</v>
      </c>
      <c r="D322" s="112">
        <v>179.03999328613301</v>
      </c>
      <c r="E322" s="112">
        <v>200.78999328613301</v>
      </c>
      <c r="F322" s="112">
        <v>196.58793640136699</v>
      </c>
      <c r="G322" s="112">
        <v>515.28918457031295</v>
      </c>
      <c r="H322" s="112">
        <v>75.190132141113295</v>
      </c>
      <c r="I322" s="112">
        <v>-2476.47998046875</v>
      </c>
      <c r="J322" s="112">
        <v>2604.80981445313</v>
      </c>
      <c r="K322" s="112">
        <v>-493.84423828125</v>
      </c>
      <c r="L322" s="112">
        <v>-147.10810852050801</v>
      </c>
      <c r="M322" s="112">
        <v>0.504178047180176</v>
      </c>
    </row>
    <row r="323" spans="2:15">
      <c r="B323" s="112">
        <v>2690</v>
      </c>
      <c r="C323" s="112">
        <v>0.64999997615814198</v>
      </c>
      <c r="D323" s="112">
        <v>158.11000061035199</v>
      </c>
      <c r="E323" s="112">
        <v>179.86000061035199</v>
      </c>
      <c r="F323" s="112">
        <v>196.58662414550801</v>
      </c>
      <c r="G323" s="112">
        <v>515.39587402343795</v>
      </c>
      <c r="H323" s="112">
        <v>75.190704345703097</v>
      </c>
      <c r="I323" s="112">
        <v>-2486.47924804687</v>
      </c>
      <c r="J323" s="112">
        <v>2614.80932617187</v>
      </c>
      <c r="K323" s="112">
        <v>-493.94982910156199</v>
      </c>
      <c r="L323" s="112">
        <v>-147.12734985351599</v>
      </c>
      <c r="M323" s="112">
        <v>0.23411650955676999</v>
      </c>
    </row>
    <row r="324" spans="2:15">
      <c r="B324" s="112">
        <v>2700</v>
      </c>
      <c r="C324" s="112">
        <v>0.479999989271164</v>
      </c>
      <c r="D324" s="112">
        <v>148.89999389648401</v>
      </c>
      <c r="E324" s="112">
        <v>170.64999389648401</v>
      </c>
      <c r="F324" s="112">
        <v>196.58264160156199</v>
      </c>
      <c r="G324" s="112">
        <v>515.48773193359398</v>
      </c>
      <c r="H324" s="112">
        <v>75.191192626953097</v>
      </c>
      <c r="I324" s="112">
        <v>-2496.47875976562</v>
      </c>
      <c r="J324" s="112">
        <v>2624.80883789062</v>
      </c>
      <c r="K324" s="112">
        <v>-494.048095703125</v>
      </c>
      <c r="L324" s="112">
        <v>-147.11918640136699</v>
      </c>
      <c r="M324" s="112">
        <v>0.19269257783889801</v>
      </c>
    </row>
    <row r="325" spans="2:15">
      <c r="B325" s="112">
        <v>2710</v>
      </c>
      <c r="C325" s="112">
        <v>0.479999989271164</v>
      </c>
      <c r="D325" s="112">
        <v>132.63999938964801</v>
      </c>
      <c r="E325" s="112">
        <v>154.38999938964801</v>
      </c>
      <c r="F325" s="112">
        <v>196.57742309570301</v>
      </c>
      <c r="G325" s="112">
        <v>515.55712890625</v>
      </c>
      <c r="H325" s="112">
        <v>75.191543579101605</v>
      </c>
      <c r="I325" s="112">
        <v>-2506.478515625</v>
      </c>
      <c r="J325" s="112">
        <v>2634.80834960938</v>
      </c>
      <c r="K325" s="112">
        <v>-494.12799072265602</v>
      </c>
      <c r="L325" s="112">
        <v>-147.09402465820301</v>
      </c>
      <c r="M325" s="112">
        <v>0.13576120138168299</v>
      </c>
    </row>
    <row r="326" spans="2:15">
      <c r="B326" s="112">
        <v>2720</v>
      </c>
      <c r="C326" s="112">
        <v>0.34999999403953602</v>
      </c>
      <c r="D326" s="112">
        <v>122.119995117188</v>
      </c>
      <c r="E326" s="112">
        <v>143.86999511718801</v>
      </c>
      <c r="F326" s="112">
        <v>196.57150268554699</v>
      </c>
      <c r="G326" s="112">
        <v>515.60607910156205</v>
      </c>
      <c r="H326" s="112">
        <v>75.191802978515597</v>
      </c>
      <c r="I326" s="112">
        <v>-2516.47827148438</v>
      </c>
      <c r="J326" s="112">
        <v>2644.80810546875</v>
      </c>
      <c r="K326" s="112">
        <v>-494.19015502929699</v>
      </c>
      <c r="L326" s="112">
        <v>-147.05685424804699</v>
      </c>
      <c r="M326" s="112">
        <v>0.15063096582889601</v>
      </c>
    </row>
    <row r="327" spans="2:15">
      <c r="B327" s="112">
        <v>2730</v>
      </c>
      <c r="C327" s="112">
        <v>0.46000000834464999</v>
      </c>
      <c r="D327" s="112">
        <v>73.930000305175795</v>
      </c>
      <c r="E327" s="112">
        <v>95.680000305175795</v>
      </c>
      <c r="F327" s="112">
        <v>196.56385803222699</v>
      </c>
      <c r="G327" s="112">
        <v>515.62219238281205</v>
      </c>
      <c r="H327" s="112">
        <v>75.192054748535199</v>
      </c>
      <c r="I327" s="112">
        <v>-2526.47802734375</v>
      </c>
      <c r="J327" s="112">
        <v>2654.80786132813</v>
      </c>
      <c r="K327" s="112">
        <v>-494.22525024414102</v>
      </c>
      <c r="L327" s="112">
        <v>-146.99549865722699</v>
      </c>
      <c r="M327" s="112">
        <v>0.34849658608436601</v>
      </c>
    </row>
    <row r="328" spans="2:15">
      <c r="B328" s="112">
        <v>2740</v>
      </c>
      <c r="C328" s="112">
        <v>0.68999999761581399</v>
      </c>
      <c r="D328" s="112">
        <v>44.779998779296903</v>
      </c>
      <c r="E328" s="112">
        <v>66.529998779296903</v>
      </c>
      <c r="F328" s="112">
        <v>196.553787231445</v>
      </c>
      <c r="G328" s="112">
        <v>515.5791015625</v>
      </c>
      <c r="H328" s="112">
        <v>75.192558288574205</v>
      </c>
      <c r="I328" s="112">
        <v>-2536.4775390625</v>
      </c>
      <c r="J328" s="112">
        <v>2664.80737304687</v>
      </c>
      <c r="K328" s="112">
        <v>-494.20974731445301</v>
      </c>
      <c r="L328" s="112">
        <v>-146.89634704589801</v>
      </c>
      <c r="M328" s="112">
        <v>0.36965736746788003</v>
      </c>
    </row>
    <row r="329" spans="2:15">
      <c r="B329" s="112">
        <v>2750</v>
      </c>
      <c r="C329" s="112">
        <v>0.81000000238418601</v>
      </c>
      <c r="D329" s="112">
        <v>21.239997863769499</v>
      </c>
      <c r="E329" s="112">
        <v>42.989997863769503</v>
      </c>
      <c r="F329" s="112">
        <v>196.54478454589801</v>
      </c>
      <c r="G329" s="112">
        <v>515.47625732421898</v>
      </c>
      <c r="H329" s="112">
        <v>75.193412780761705</v>
      </c>
      <c r="I329" s="112">
        <v>-2546.4765625</v>
      </c>
      <c r="J329" s="112">
        <v>2674.806640625</v>
      </c>
      <c r="K329" s="112">
        <v>-494.13421630859398</v>
      </c>
      <c r="L329" s="112">
        <v>-146.78944396972699</v>
      </c>
      <c r="M329" s="112">
        <v>0.328657567501068</v>
      </c>
    </row>
    <row r="330" spans="2:15">
      <c r="B330" s="112">
        <v>2760</v>
      </c>
      <c r="C330" s="112">
        <v>0.95999997854232799</v>
      </c>
      <c r="D330" s="112">
        <v>56.800003051757798</v>
      </c>
      <c r="E330" s="112">
        <v>78.550003051757798</v>
      </c>
      <c r="F330" s="112">
        <v>196.53280639648401</v>
      </c>
      <c r="G330" s="112">
        <v>515.36560058593705</v>
      </c>
      <c r="H330" s="112">
        <v>75.194610595703097</v>
      </c>
      <c r="I330" s="112">
        <v>-2556.47534179687</v>
      </c>
      <c r="J330" s="112">
        <v>2684.80541992187</v>
      </c>
      <c r="K330" s="112">
        <v>-494.05880737304699</v>
      </c>
      <c r="L330" s="112">
        <v>-146.65466308593801</v>
      </c>
      <c r="M330" s="112">
        <v>0.56090229749679599</v>
      </c>
    </row>
    <row r="331" spans="2:15">
      <c r="B331" s="112">
        <v>2770</v>
      </c>
      <c r="C331" s="112">
        <v>1.3999999761581401</v>
      </c>
      <c r="D331" s="112">
        <v>47.259994506835902</v>
      </c>
      <c r="E331" s="112">
        <v>69.009994506835895</v>
      </c>
      <c r="F331" s="112">
        <v>196.51354980468699</v>
      </c>
      <c r="G331" s="112">
        <v>515.25421142578102</v>
      </c>
      <c r="H331" s="112">
        <v>75.196731567382798</v>
      </c>
      <c r="I331" s="112">
        <v>-2566.47338867187</v>
      </c>
      <c r="J331" s="112">
        <v>2694.80322265625</v>
      </c>
      <c r="K331" s="112">
        <v>-494.00128173828102</v>
      </c>
      <c r="L331" s="112">
        <v>-146.45692443847699</v>
      </c>
      <c r="M331" s="112">
        <v>0.48177632689476002</v>
      </c>
    </row>
    <row r="332" spans="2:15">
      <c r="B332" s="112">
        <v>2780</v>
      </c>
      <c r="C332" s="112">
        <v>1.4400000572204601</v>
      </c>
      <c r="D332" s="112">
        <v>41.4799995422363</v>
      </c>
      <c r="E332" s="112">
        <v>63.2299995422363</v>
      </c>
      <c r="F332" s="112">
        <v>196.49255371093801</v>
      </c>
      <c r="G332" s="112">
        <v>515.09368896484398</v>
      </c>
      <c r="H332" s="112">
        <v>75.199798583984403</v>
      </c>
      <c r="I332" s="112">
        <v>-2576.47021484375</v>
      </c>
      <c r="J332" s="112">
        <v>2704.80029296875</v>
      </c>
      <c r="K332" s="112">
        <v>-493.90097045898398</v>
      </c>
      <c r="L332" s="112">
        <v>-146.23033142089801</v>
      </c>
      <c r="M332" s="112">
        <v>0.14865681529045099</v>
      </c>
      <c r="N332" s="90"/>
      <c r="O332" s="90"/>
    </row>
    <row r="333" spans="2:15">
      <c r="B333" s="112">
        <v>2790</v>
      </c>
      <c r="C333" s="112">
        <v>1.6399999856948899</v>
      </c>
      <c r="D333" s="112">
        <v>29.5599975585937</v>
      </c>
      <c r="E333" s="112">
        <v>51.3099975585937</v>
      </c>
      <c r="F333" s="112">
        <v>196.47302246093801</v>
      </c>
      <c r="G333" s="112">
        <v>514.89019775390602</v>
      </c>
      <c r="H333" s="112">
        <v>75.203414916992202</v>
      </c>
      <c r="I333" s="112">
        <v>-2586.46655273438</v>
      </c>
      <c r="J333" s="112">
        <v>2714.79663085938</v>
      </c>
      <c r="K333" s="112">
        <v>-493.75567626953102</v>
      </c>
      <c r="L333" s="112">
        <v>-146.00425720214801</v>
      </c>
      <c r="M333" s="112">
        <v>0.377165377140045</v>
      </c>
    </row>
    <row r="334" spans="2:15">
      <c r="B334" s="112">
        <v>2800</v>
      </c>
      <c r="C334" s="112">
        <v>1.37999999523163</v>
      </c>
      <c r="D334" s="112">
        <v>25.790000915527301</v>
      </c>
      <c r="E334" s="112">
        <v>47.540000915527301</v>
      </c>
      <c r="F334" s="112">
        <v>196.45706176757801</v>
      </c>
      <c r="G334" s="112">
        <v>514.66912841796898</v>
      </c>
      <c r="H334" s="112">
        <v>75.206886291503906</v>
      </c>
      <c r="I334" s="112">
        <v>-2596.46313476562</v>
      </c>
      <c r="J334" s="112">
        <v>2724.79321289062</v>
      </c>
      <c r="K334" s="112">
        <v>-493.58428955078102</v>
      </c>
      <c r="L334" s="112">
        <v>-145.80410766601599</v>
      </c>
      <c r="M334" s="112">
        <v>0.22673703730106401</v>
      </c>
    </row>
    <row r="335" spans="2:15">
      <c r="B335" s="112">
        <v>2807.7</v>
      </c>
      <c r="C335" s="112">
        <v>1.5</v>
      </c>
      <c r="D335" s="112">
        <v>26.790000915527301</v>
      </c>
      <c r="E335" s="112">
        <v>48.540000915527301</v>
      </c>
      <c r="F335" s="112">
        <v>196.44680786132801</v>
      </c>
      <c r="G335" s="112">
        <v>514.519287109375</v>
      </c>
      <c r="H335" s="112">
        <v>75.209098815917997</v>
      </c>
      <c r="I335" s="112">
        <v>-2603.4609375</v>
      </c>
      <c r="J335" s="112">
        <v>2731.791015625</v>
      </c>
      <c r="K335" s="112">
        <v>-493.46667480468699</v>
      </c>
      <c r="L335" s="112">
        <v>-145.67329406738301</v>
      </c>
      <c r="M335" s="112">
        <v>0.20094212889671301</v>
      </c>
      <c r="N335" s="90"/>
      <c r="O335" s="90"/>
    </row>
    <row r="336" spans="2:15"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90"/>
    </row>
    <row r="337" spans="1:15">
      <c r="B337" s="237" t="s">
        <v>144</v>
      </c>
      <c r="C337" s="237"/>
      <c r="D337" s="114">
        <v>1670</v>
      </c>
      <c r="E337" s="237" t="s">
        <v>145</v>
      </c>
      <c r="F337" s="237"/>
      <c r="G337" s="237"/>
      <c r="H337" s="237"/>
      <c r="I337" s="237"/>
      <c r="J337" s="114">
        <v>19.5</v>
      </c>
      <c r="K337" s="2" t="s">
        <v>90</v>
      </c>
      <c r="L337" s="113"/>
      <c r="M337" s="113"/>
      <c r="N337" s="90"/>
    </row>
    <row r="338" spans="1:15">
      <c r="B338" s="237" t="s">
        <v>144</v>
      </c>
      <c r="C338" s="237"/>
      <c r="D338" s="114">
        <v>2210</v>
      </c>
      <c r="E338" s="237" t="s">
        <v>146</v>
      </c>
      <c r="F338" s="237"/>
      <c r="G338" s="237"/>
      <c r="H338" s="237"/>
      <c r="I338" s="237"/>
      <c r="J338" s="114">
        <v>4.4908000000000001</v>
      </c>
      <c r="K338" s="2" t="s">
        <v>147</v>
      </c>
      <c r="L338" s="113"/>
      <c r="M338" s="113"/>
      <c r="N338" s="90"/>
    </row>
    <row r="339" spans="1:15" ht="15.75" thickBot="1"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90"/>
    </row>
    <row r="340" spans="1:15" ht="60">
      <c r="A340" s="115" t="s">
        <v>31</v>
      </c>
      <c r="B340" s="116" t="s">
        <v>148</v>
      </c>
      <c r="C340" s="116" t="s">
        <v>149</v>
      </c>
      <c r="D340" s="116" t="s">
        <v>150</v>
      </c>
      <c r="E340" s="116" t="s">
        <v>151</v>
      </c>
      <c r="F340" s="116" t="s">
        <v>152</v>
      </c>
      <c r="G340" s="116" t="s">
        <v>153</v>
      </c>
      <c r="H340" s="116" t="s">
        <v>154</v>
      </c>
      <c r="I340" s="116" t="s">
        <v>155</v>
      </c>
      <c r="J340" s="117" t="s">
        <v>156</v>
      </c>
      <c r="L340" s="113"/>
    </row>
    <row r="341" spans="1:15">
      <c r="A341" s="118"/>
      <c r="B341" s="119"/>
      <c r="C341" s="119"/>
      <c r="D341" s="119"/>
      <c r="E341" s="119"/>
      <c r="F341" s="119"/>
      <c r="G341" s="119"/>
      <c r="H341" s="119"/>
      <c r="I341" s="119"/>
      <c r="J341" s="120"/>
      <c r="L341" s="113"/>
      <c r="N341" s="3"/>
      <c r="O341" s="3"/>
    </row>
    <row r="342" spans="1:15">
      <c r="A342" s="121" t="s">
        <v>157</v>
      </c>
      <c r="B342" s="122" t="s">
        <v>125</v>
      </c>
      <c r="C342" s="122" t="s">
        <v>111</v>
      </c>
      <c r="D342" s="122" t="s">
        <v>158</v>
      </c>
      <c r="E342" s="122" t="s">
        <v>159</v>
      </c>
      <c r="F342" s="122" t="s">
        <v>160</v>
      </c>
      <c r="G342" s="122" t="s">
        <v>161</v>
      </c>
      <c r="H342" s="122" t="s">
        <v>162</v>
      </c>
      <c r="I342" s="122" t="s">
        <v>163</v>
      </c>
      <c r="J342" s="123" t="s">
        <v>124</v>
      </c>
      <c r="L342" s="113"/>
      <c r="N342" s="239"/>
      <c r="O342" s="239"/>
    </row>
    <row r="343" spans="1:15">
      <c r="A343" s="121" t="s">
        <v>164</v>
      </c>
      <c r="B343" s="122"/>
      <c r="C343" s="122"/>
      <c r="D343" s="122"/>
      <c r="E343" s="122"/>
      <c r="F343" s="122"/>
      <c r="G343" s="122"/>
      <c r="H343" s="122"/>
      <c r="I343" s="122"/>
      <c r="J343" s="123"/>
      <c r="L343" s="113"/>
      <c r="N343" s="239"/>
      <c r="O343" s="239"/>
    </row>
    <row r="344" spans="1:15" ht="15.75" thickBot="1">
      <c r="A344" s="124" t="s">
        <v>165</v>
      </c>
      <c r="B344" s="125" t="s">
        <v>109</v>
      </c>
      <c r="C344" s="125" t="s">
        <v>111</v>
      </c>
      <c r="D344" s="125" t="s">
        <v>113</v>
      </c>
      <c r="E344" s="125" t="s">
        <v>121</v>
      </c>
      <c r="F344" s="125" t="s">
        <v>122</v>
      </c>
      <c r="G344" s="125" t="s">
        <v>117</v>
      </c>
      <c r="H344" s="125" t="s">
        <v>118</v>
      </c>
      <c r="I344" s="125" t="s">
        <v>119</v>
      </c>
      <c r="J344" s="126" t="s">
        <v>124</v>
      </c>
      <c r="L344" s="113"/>
      <c r="N344" s="239"/>
      <c r="O344" s="239"/>
    </row>
    <row r="345" spans="1:15">
      <c r="A345" s="10"/>
      <c r="B345" s="10"/>
      <c r="C345" s="114"/>
      <c r="D345" s="10"/>
      <c r="E345" s="10"/>
      <c r="F345" s="10"/>
      <c r="G345" s="10"/>
      <c r="H345" s="10"/>
      <c r="I345" s="114"/>
      <c r="L345" s="113"/>
      <c r="N345" s="127"/>
      <c r="O345" s="128"/>
    </row>
    <row r="347" spans="1:15">
      <c r="A347" s="234" t="s">
        <v>166</v>
      </c>
      <c r="B347" s="235"/>
      <c r="C347" s="234"/>
      <c r="D347" s="236"/>
      <c r="E347" s="235"/>
      <c r="F347" s="234" t="s">
        <v>167</v>
      </c>
      <c r="G347" s="236"/>
      <c r="H347" s="235"/>
    </row>
    <row r="348" spans="1:15">
      <c r="A348" s="67"/>
      <c r="B348" s="67"/>
      <c r="C348" s="67"/>
      <c r="D348" s="67"/>
      <c r="E348" s="67"/>
    </row>
    <row r="349" spans="1:15">
      <c r="A349" s="237" t="s">
        <v>168</v>
      </c>
      <c r="B349" s="237"/>
      <c r="C349" s="238">
        <v>42782</v>
      </c>
      <c r="D349" s="238"/>
      <c r="E349" s="238"/>
    </row>
  </sheetData>
  <mergeCells count="78">
    <mergeCell ref="B25:F25"/>
    <mergeCell ref="I25:L25"/>
    <mergeCell ref="A14:O14"/>
    <mergeCell ref="B16:E16"/>
    <mergeCell ref="F16:O16"/>
    <mergeCell ref="B18:D18"/>
    <mergeCell ref="E18:F18"/>
    <mergeCell ref="K18:O18"/>
    <mergeCell ref="B20:D20"/>
    <mergeCell ref="E20:O20"/>
    <mergeCell ref="B21:D21"/>
    <mergeCell ref="E21:O21"/>
    <mergeCell ref="A23:L23"/>
    <mergeCell ref="B26:F26"/>
    <mergeCell ref="I26:L26"/>
    <mergeCell ref="B27:E27"/>
    <mergeCell ref="B29:D29"/>
    <mergeCell ref="E29:G29"/>
    <mergeCell ref="H29:K29"/>
    <mergeCell ref="B30:D30"/>
    <mergeCell ref="E30:G30"/>
    <mergeCell ref="H30:K30"/>
    <mergeCell ref="B31:D31"/>
    <mergeCell ref="E31:G31"/>
    <mergeCell ref="H31:K31"/>
    <mergeCell ref="A32:A33"/>
    <mergeCell ref="E32:F32"/>
    <mergeCell ref="H32:K32"/>
    <mergeCell ref="C33:D33"/>
    <mergeCell ref="F33:G33"/>
    <mergeCell ref="H33:K33"/>
    <mergeCell ref="C36:F36"/>
    <mergeCell ref="G36:H36"/>
    <mergeCell ref="I36:J36"/>
    <mergeCell ref="C37:F37"/>
    <mergeCell ref="G37:H37"/>
    <mergeCell ref="I37:J37"/>
    <mergeCell ref="C38:F38"/>
    <mergeCell ref="G38:H38"/>
    <mergeCell ref="I38:J38"/>
    <mergeCell ref="C39:F39"/>
    <mergeCell ref="G39:H39"/>
    <mergeCell ref="I39:J39"/>
    <mergeCell ref="C40:F40"/>
    <mergeCell ref="G40:H40"/>
    <mergeCell ref="I40:J40"/>
    <mergeCell ref="C41:F41"/>
    <mergeCell ref="G41:H41"/>
    <mergeCell ref="I41:J41"/>
    <mergeCell ref="C42:F42"/>
    <mergeCell ref="G42:H42"/>
    <mergeCell ref="I42:J42"/>
    <mergeCell ref="C43:F43"/>
    <mergeCell ref="G43:H43"/>
    <mergeCell ref="I43:J43"/>
    <mergeCell ref="C44:F44"/>
    <mergeCell ref="G44:H44"/>
    <mergeCell ref="I44:J44"/>
    <mergeCell ref="C45:F45"/>
    <mergeCell ref="G45:H45"/>
    <mergeCell ref="I45:J45"/>
    <mergeCell ref="O342:O344"/>
    <mergeCell ref="C46:F46"/>
    <mergeCell ref="G46:H46"/>
    <mergeCell ref="I46:J46"/>
    <mergeCell ref="C47:F47"/>
    <mergeCell ref="G47:H47"/>
    <mergeCell ref="I47:J47"/>
    <mergeCell ref="B337:C337"/>
    <mergeCell ref="E337:I337"/>
    <mergeCell ref="B338:C338"/>
    <mergeCell ref="E338:I338"/>
    <mergeCell ref="N342:N344"/>
    <mergeCell ref="A347:B347"/>
    <mergeCell ref="C347:E347"/>
    <mergeCell ref="F347:H347"/>
    <mergeCell ref="A349:B349"/>
    <mergeCell ref="C349:E34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"/>
  <sheetViews>
    <sheetView workbookViewId="0">
      <selection activeCell="U76" sqref="T75:U76"/>
    </sheetView>
  </sheetViews>
  <sheetFormatPr defaultRowHeight="15"/>
  <cols>
    <col min="1" max="16" width="9.140625" style="2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08"/>
  <sheetViews>
    <sheetView workbookViewId="0">
      <selection activeCell="J40" sqref="J40"/>
    </sheetView>
  </sheetViews>
  <sheetFormatPr defaultRowHeight="15"/>
  <cols>
    <col min="1" max="1" width="18.7109375" style="145" customWidth="1"/>
    <col min="2" max="2" width="18.5703125" style="145" customWidth="1"/>
    <col min="3" max="3" width="11.28515625" style="145" customWidth="1"/>
    <col min="4" max="4" width="27.140625" style="145" customWidth="1"/>
    <col min="5" max="5" width="21.7109375" style="145" customWidth="1"/>
    <col min="6" max="6" width="15.28515625" style="145" customWidth="1"/>
  </cols>
  <sheetData>
    <row r="1" spans="1:6" ht="18.75">
      <c r="A1" s="135"/>
      <c r="B1" s="315"/>
      <c r="C1" s="316"/>
      <c r="D1" s="316"/>
      <c r="E1" s="316"/>
      <c r="F1" s="316"/>
    </row>
    <row r="2" spans="1:6">
      <c r="A2" s="135"/>
      <c r="B2" s="317"/>
      <c r="C2" s="318"/>
      <c r="D2" s="318"/>
      <c r="E2" s="318"/>
      <c r="F2" s="318"/>
    </row>
    <row r="3" spans="1:6">
      <c r="A3" s="135"/>
      <c r="B3" s="136"/>
      <c r="C3" s="137"/>
      <c r="D3" s="137"/>
      <c r="E3" s="138"/>
      <c r="F3" s="139"/>
    </row>
    <row r="4" spans="1:6">
      <c r="A4" s="135"/>
      <c r="B4" s="135"/>
      <c r="C4" s="135"/>
      <c r="D4" s="135"/>
      <c r="E4" s="140"/>
      <c r="F4" s="141"/>
    </row>
    <row r="5" spans="1:6">
      <c r="A5" s="135"/>
      <c r="B5" s="135"/>
      <c r="C5" s="135"/>
      <c r="D5" s="135"/>
      <c r="E5" s="140"/>
      <c r="F5" s="142"/>
    </row>
    <row r="6" spans="1:6" ht="15.75">
      <c r="A6" s="143" t="s">
        <v>227</v>
      </c>
      <c r="B6" s="135"/>
      <c r="C6" s="135"/>
      <c r="D6" s="135"/>
      <c r="E6" s="140"/>
      <c r="F6" s="144"/>
    </row>
    <row r="7" spans="1:6">
      <c r="A7" s="135"/>
      <c r="B7" s="135"/>
      <c r="C7" s="135"/>
      <c r="D7" s="135"/>
      <c r="E7" s="140"/>
    </row>
    <row r="8" spans="1:6">
      <c r="A8" s="135" t="s">
        <v>192</v>
      </c>
      <c r="B8" s="146">
        <v>42943</v>
      </c>
      <c r="C8" s="147"/>
      <c r="D8" s="135"/>
      <c r="E8" s="135"/>
      <c r="F8" s="148"/>
    </row>
    <row r="9" spans="1:6">
      <c r="A9" s="135"/>
      <c r="B9" s="135"/>
      <c r="C9" s="147"/>
      <c r="D9" s="135"/>
      <c r="E9" s="135"/>
      <c r="F9" s="135"/>
    </row>
    <row r="10" spans="1:6" ht="15.75">
      <c r="A10" s="319" t="s">
        <v>193</v>
      </c>
      <c r="B10" s="319"/>
      <c r="C10" s="319"/>
      <c r="D10" s="319"/>
      <c r="E10" s="319"/>
      <c r="F10" s="319"/>
    </row>
    <row r="11" spans="1:6" ht="15.75">
      <c r="A11" s="319" t="s">
        <v>194</v>
      </c>
      <c r="B11" s="319"/>
      <c r="C11" s="319"/>
      <c r="D11" s="319"/>
      <c r="E11" s="319"/>
      <c r="F11" s="319"/>
    </row>
    <row r="12" spans="1:6">
      <c r="A12" s="148"/>
      <c r="B12" s="148"/>
      <c r="C12" s="148"/>
      <c r="D12" s="148"/>
      <c r="E12" s="148"/>
      <c r="F12" s="148"/>
    </row>
    <row r="13" spans="1:6" ht="18.75">
      <c r="A13" s="315" t="s">
        <v>195</v>
      </c>
      <c r="B13" s="315"/>
      <c r="C13" s="315"/>
      <c r="D13" s="315"/>
      <c r="E13" s="315"/>
      <c r="F13" s="315"/>
    </row>
    <row r="14" spans="1:6" ht="18.75">
      <c r="A14" s="315" t="s">
        <v>228</v>
      </c>
      <c r="B14" s="315"/>
      <c r="C14" s="315"/>
      <c r="D14" s="315"/>
      <c r="E14" s="315"/>
      <c r="F14" s="315"/>
    </row>
    <row r="15" spans="1:6">
      <c r="A15" s="148"/>
      <c r="B15" s="148"/>
      <c r="C15" s="148"/>
      <c r="D15" s="148"/>
      <c r="E15" s="148"/>
      <c r="F15" s="148"/>
    </row>
    <row r="16" spans="1:6">
      <c r="A16" s="310" t="s">
        <v>196</v>
      </c>
      <c r="B16" s="311"/>
      <c r="C16" s="311"/>
      <c r="D16" s="148"/>
      <c r="E16" s="148"/>
      <c r="F16" s="148"/>
    </row>
    <row r="17" spans="1:6">
      <c r="A17" s="149"/>
      <c r="B17" s="150" t="s">
        <v>197</v>
      </c>
      <c r="C17" s="150" t="s">
        <v>198</v>
      </c>
      <c r="D17" s="148"/>
      <c r="E17" s="312" t="s">
        <v>199</v>
      </c>
      <c r="F17" s="313"/>
    </row>
    <row r="18" spans="1:6">
      <c r="A18" s="149" t="s">
        <v>200</v>
      </c>
      <c r="B18" s="150">
        <v>324</v>
      </c>
      <c r="C18" s="151">
        <v>70.599999999999994</v>
      </c>
      <c r="D18" s="152" t="s">
        <v>201</v>
      </c>
      <c r="E18" s="153" t="s">
        <v>202</v>
      </c>
      <c r="F18" s="153" t="s">
        <v>203</v>
      </c>
    </row>
    <row r="19" spans="1:6">
      <c r="A19" s="149" t="s">
        <v>200</v>
      </c>
      <c r="B19" s="150">
        <v>245</v>
      </c>
      <c r="C19" s="151">
        <v>626.70000000000005</v>
      </c>
      <c r="D19" s="154" t="s">
        <v>204</v>
      </c>
      <c r="E19" s="155">
        <v>6.2</v>
      </c>
      <c r="F19" s="155">
        <v>1.9</v>
      </c>
    </row>
    <row r="20" spans="1:6">
      <c r="A20" s="149" t="s">
        <v>200</v>
      </c>
      <c r="B20" s="150">
        <v>146</v>
      </c>
      <c r="C20" s="156">
        <v>1847</v>
      </c>
      <c r="D20" s="154" t="s">
        <v>205</v>
      </c>
      <c r="E20" s="155">
        <v>26</v>
      </c>
      <c r="F20" s="155">
        <v>1.24</v>
      </c>
    </row>
    <row r="21" spans="1:6">
      <c r="A21" s="149"/>
      <c r="B21" s="150" t="s">
        <v>206</v>
      </c>
      <c r="C21" s="151">
        <v>1838.7</v>
      </c>
      <c r="D21" s="154"/>
      <c r="E21" s="155"/>
      <c r="F21" s="155"/>
    </row>
    <row r="22" spans="1:6">
      <c r="A22" s="148"/>
      <c r="B22" s="157"/>
      <c r="C22" s="158"/>
      <c r="D22" s="159" t="s">
        <v>207</v>
      </c>
      <c r="E22" s="155"/>
      <c r="F22" s="155"/>
    </row>
    <row r="23" spans="1:6">
      <c r="A23" s="148"/>
      <c r="B23" s="157"/>
      <c r="C23" s="158"/>
      <c r="D23" s="154" t="s">
        <v>204</v>
      </c>
      <c r="E23" s="155">
        <v>2.9</v>
      </c>
      <c r="F23" s="155">
        <v>1.9</v>
      </c>
    </row>
    <row r="24" spans="1:6">
      <c r="A24" s="148"/>
      <c r="B24" s="157"/>
      <c r="C24" s="158"/>
      <c r="D24" s="154" t="s">
        <v>208</v>
      </c>
      <c r="E24" s="155">
        <v>22.5</v>
      </c>
      <c r="F24" s="155">
        <v>1.52</v>
      </c>
    </row>
    <row r="25" spans="1:6">
      <c r="A25" s="148"/>
      <c r="B25" s="157"/>
      <c r="C25" s="158"/>
      <c r="D25" s="154" t="s">
        <v>205</v>
      </c>
      <c r="E25" s="160">
        <v>20.5</v>
      </c>
      <c r="F25" s="160">
        <v>1.24</v>
      </c>
    </row>
    <row r="26" spans="1:6">
      <c r="A26" s="148"/>
      <c r="B26" s="157"/>
      <c r="C26" s="158"/>
      <c r="D26" s="154"/>
      <c r="E26" s="155"/>
      <c r="F26" s="155"/>
    </row>
    <row r="27" spans="1:6">
      <c r="A27" s="148"/>
      <c r="B27" s="157"/>
      <c r="C27" s="158"/>
      <c r="D27" s="154"/>
      <c r="E27" s="155"/>
      <c r="F27" s="155"/>
    </row>
    <row r="28" spans="1:6">
      <c r="A28" s="148"/>
      <c r="B28" s="157"/>
      <c r="C28" s="158"/>
      <c r="D28" s="154"/>
      <c r="E28" s="155"/>
      <c r="F28" s="155"/>
    </row>
    <row r="29" spans="1:6">
      <c r="B29" s="161"/>
      <c r="C29" s="157"/>
      <c r="D29" s="154"/>
      <c r="E29" s="155"/>
      <c r="F29" s="155"/>
    </row>
    <row r="30" spans="1:6">
      <c r="B30" s="161"/>
      <c r="C30" s="157"/>
      <c r="D30" s="154"/>
      <c r="E30" s="155"/>
      <c r="F30" s="155"/>
    </row>
    <row r="31" spans="1:6">
      <c r="A31" s="161" t="s">
        <v>209</v>
      </c>
      <c r="B31" s="161"/>
      <c r="C31" s="161"/>
      <c r="D31" s="148"/>
      <c r="E31" s="148"/>
      <c r="F31" s="157"/>
    </row>
    <row r="32" spans="1:6">
      <c r="A32" s="161" t="s">
        <v>210</v>
      </c>
      <c r="B32" s="161"/>
      <c r="C32" s="161"/>
      <c r="D32" s="148"/>
      <c r="E32" s="148"/>
      <c r="F32" s="157"/>
    </row>
    <row r="33" spans="1:6">
      <c r="A33" s="161" t="s">
        <v>211</v>
      </c>
      <c r="B33" s="161"/>
      <c r="C33" s="161"/>
      <c r="D33" s="148"/>
      <c r="E33" s="148"/>
      <c r="F33" s="157"/>
    </row>
    <row r="34" spans="1:6" ht="15.75" thickBot="1">
      <c r="A34" s="314" t="s">
        <v>212</v>
      </c>
      <c r="B34" s="314"/>
      <c r="C34" s="314"/>
      <c r="D34" s="314"/>
      <c r="E34" s="314"/>
      <c r="F34" s="148"/>
    </row>
    <row r="35" spans="1:6" ht="30.75" thickBot="1">
      <c r="A35" s="162" t="s">
        <v>213</v>
      </c>
      <c r="B35" s="162" t="s">
        <v>214</v>
      </c>
      <c r="C35" s="162" t="s">
        <v>215</v>
      </c>
      <c r="D35" s="162" t="s">
        <v>216</v>
      </c>
      <c r="E35" s="162" t="s">
        <v>217</v>
      </c>
      <c r="F35" s="162" t="s">
        <v>218</v>
      </c>
    </row>
    <row r="36" spans="1:6">
      <c r="A36" s="163">
        <v>1.1000000000000001</v>
      </c>
      <c r="B36" s="163">
        <v>44</v>
      </c>
      <c r="C36" s="163">
        <v>42.9</v>
      </c>
      <c r="D36" s="163" t="s">
        <v>219</v>
      </c>
      <c r="E36" s="163" t="s">
        <v>220</v>
      </c>
      <c r="F36" s="163">
        <v>0.75</v>
      </c>
    </row>
    <row r="37" spans="1:6">
      <c r="A37" s="164">
        <v>44</v>
      </c>
      <c r="B37" s="164">
        <v>63.2</v>
      </c>
      <c r="C37" s="164">
        <v>19.2</v>
      </c>
      <c r="D37" s="164" t="s">
        <v>221</v>
      </c>
      <c r="E37" s="164" t="s">
        <v>220</v>
      </c>
      <c r="F37" s="164">
        <v>0.99</v>
      </c>
    </row>
    <row r="38" spans="1:6">
      <c r="A38" s="164">
        <v>63.2</v>
      </c>
      <c r="B38" s="164">
        <v>96.2</v>
      </c>
      <c r="C38" s="164">
        <v>33</v>
      </c>
      <c r="D38" s="164" t="s">
        <v>222</v>
      </c>
      <c r="E38" s="164" t="s">
        <v>220</v>
      </c>
      <c r="F38" s="164">
        <v>0.46</v>
      </c>
    </row>
    <row r="39" spans="1:6">
      <c r="A39" s="164">
        <v>96.2</v>
      </c>
      <c r="B39" s="164">
        <v>102.3</v>
      </c>
      <c r="C39" s="164">
        <v>6.1</v>
      </c>
      <c r="D39" s="164" t="s">
        <v>221</v>
      </c>
      <c r="E39" s="164" t="s">
        <v>220</v>
      </c>
      <c r="F39" s="164">
        <v>0.59</v>
      </c>
    </row>
    <row r="40" spans="1:6">
      <c r="A40" s="164">
        <v>102.3</v>
      </c>
      <c r="B40" s="164">
        <v>128.69999999999999</v>
      </c>
      <c r="C40" s="164">
        <v>26.4</v>
      </c>
      <c r="D40" s="164" t="s">
        <v>222</v>
      </c>
      <c r="E40" s="164" t="s">
        <v>220</v>
      </c>
      <c r="F40" s="164">
        <v>0.36</v>
      </c>
    </row>
    <row r="41" spans="1:6">
      <c r="A41" s="164">
        <v>128.69999999999999</v>
      </c>
      <c r="B41" s="164">
        <v>175.5</v>
      </c>
      <c r="C41" s="164">
        <v>46.8</v>
      </c>
      <c r="D41" s="164" t="s">
        <v>221</v>
      </c>
      <c r="E41" s="164" t="s">
        <v>220</v>
      </c>
      <c r="F41" s="164">
        <v>0.75</v>
      </c>
    </row>
    <row r="42" spans="1:6">
      <c r="A42" s="164">
        <v>175.5</v>
      </c>
      <c r="B42" s="164">
        <v>183.9</v>
      </c>
      <c r="C42" s="164">
        <v>8.4</v>
      </c>
      <c r="D42" s="164" t="s">
        <v>223</v>
      </c>
      <c r="E42" s="164" t="s">
        <v>220</v>
      </c>
      <c r="F42" s="164">
        <v>0.86</v>
      </c>
    </row>
    <row r="43" spans="1:6">
      <c r="A43" s="164">
        <v>183.9</v>
      </c>
      <c r="B43" s="164">
        <v>187.1</v>
      </c>
      <c r="C43" s="164">
        <v>3.2</v>
      </c>
      <c r="D43" s="164" t="s">
        <v>221</v>
      </c>
      <c r="E43" s="164" t="s">
        <v>220</v>
      </c>
      <c r="F43" s="164">
        <v>0.84</v>
      </c>
    </row>
    <row r="44" spans="1:6">
      <c r="A44" s="164">
        <v>187.1</v>
      </c>
      <c r="B44" s="164">
        <v>195.2</v>
      </c>
      <c r="C44" s="164">
        <v>8.1</v>
      </c>
      <c r="D44" s="164" t="s">
        <v>223</v>
      </c>
      <c r="E44" s="164" t="s">
        <v>220</v>
      </c>
      <c r="F44" s="164">
        <v>0.79</v>
      </c>
    </row>
    <row r="45" spans="1:6">
      <c r="A45" s="164">
        <v>195.2</v>
      </c>
      <c r="B45" s="164">
        <v>198.9</v>
      </c>
      <c r="C45" s="164">
        <v>3.7</v>
      </c>
      <c r="D45" s="164" t="s">
        <v>221</v>
      </c>
      <c r="E45" s="164" t="s">
        <v>220</v>
      </c>
      <c r="F45" s="164">
        <v>0.87</v>
      </c>
    </row>
    <row r="46" spans="1:6">
      <c r="A46" s="164">
        <v>198.9</v>
      </c>
      <c r="B46" s="164">
        <v>219.6</v>
      </c>
      <c r="C46" s="164">
        <v>20.7</v>
      </c>
      <c r="D46" s="164" t="s">
        <v>223</v>
      </c>
      <c r="E46" s="164" t="s">
        <v>220</v>
      </c>
      <c r="F46" s="164">
        <v>0.9</v>
      </c>
    </row>
    <row r="47" spans="1:6">
      <c r="A47" s="164">
        <v>219.6</v>
      </c>
      <c r="B47" s="164">
        <v>232.1</v>
      </c>
      <c r="C47" s="164">
        <v>12.5</v>
      </c>
      <c r="D47" s="164" t="s">
        <v>221</v>
      </c>
      <c r="E47" s="164" t="s">
        <v>220</v>
      </c>
      <c r="F47" s="164">
        <v>0.69</v>
      </c>
    </row>
    <row r="48" spans="1:6">
      <c r="A48" s="164">
        <v>232.1</v>
      </c>
      <c r="B48" s="164">
        <v>237.8</v>
      </c>
      <c r="C48" s="164">
        <v>5.7</v>
      </c>
      <c r="D48" s="164" t="s">
        <v>222</v>
      </c>
      <c r="E48" s="164" t="s">
        <v>220</v>
      </c>
      <c r="F48" s="164">
        <v>0.48</v>
      </c>
    </row>
    <row r="49" spans="1:6">
      <c r="A49" s="164">
        <v>237.8</v>
      </c>
      <c r="B49" s="164">
        <v>252.4</v>
      </c>
      <c r="C49" s="164">
        <v>14.6</v>
      </c>
      <c r="D49" s="164" t="s">
        <v>221</v>
      </c>
      <c r="E49" s="164" t="s">
        <v>220</v>
      </c>
      <c r="F49" s="164">
        <v>0.68</v>
      </c>
    </row>
    <row r="50" spans="1:6">
      <c r="A50" s="164">
        <v>252.4</v>
      </c>
      <c r="B50" s="164">
        <v>278.2</v>
      </c>
      <c r="C50" s="164">
        <v>25.8</v>
      </c>
      <c r="D50" s="164" t="s">
        <v>223</v>
      </c>
      <c r="E50" s="164" t="s">
        <v>220</v>
      </c>
      <c r="F50" s="164">
        <v>0.8</v>
      </c>
    </row>
    <row r="51" spans="1:6">
      <c r="A51" s="164">
        <v>278.2</v>
      </c>
      <c r="B51" s="164">
        <v>281.3</v>
      </c>
      <c r="C51" s="164">
        <v>3.1</v>
      </c>
      <c r="D51" s="164" t="s">
        <v>221</v>
      </c>
      <c r="E51" s="164" t="s">
        <v>220</v>
      </c>
      <c r="F51" s="164">
        <v>0.82</v>
      </c>
    </row>
    <row r="52" spans="1:6">
      <c r="A52" s="164">
        <v>281.3</v>
      </c>
      <c r="B52" s="164">
        <v>289.3</v>
      </c>
      <c r="C52" s="164">
        <v>8</v>
      </c>
      <c r="D52" s="164" t="s">
        <v>223</v>
      </c>
      <c r="E52" s="164" t="s">
        <v>220</v>
      </c>
      <c r="F52" s="164">
        <v>0.75</v>
      </c>
    </row>
    <row r="53" spans="1:6">
      <c r="A53" s="164">
        <v>289.3</v>
      </c>
      <c r="B53" s="164">
        <v>291.89999999999998</v>
      </c>
      <c r="C53" s="164">
        <v>2.6</v>
      </c>
      <c r="D53" s="164" t="s">
        <v>221</v>
      </c>
      <c r="E53" s="164" t="s">
        <v>220</v>
      </c>
      <c r="F53" s="164">
        <v>0.81</v>
      </c>
    </row>
    <row r="54" spans="1:6">
      <c r="A54" s="164">
        <v>291.89999999999998</v>
      </c>
      <c r="B54" s="164">
        <v>297.5</v>
      </c>
      <c r="C54" s="164">
        <v>5.6</v>
      </c>
      <c r="D54" s="164" t="s">
        <v>223</v>
      </c>
      <c r="E54" s="164" t="s">
        <v>220</v>
      </c>
      <c r="F54" s="164">
        <v>0.8</v>
      </c>
    </row>
    <row r="55" spans="1:6">
      <c r="A55" s="164">
        <v>297.5</v>
      </c>
      <c r="B55" s="164">
        <v>309.39999999999998</v>
      </c>
      <c r="C55" s="164">
        <v>11.9</v>
      </c>
      <c r="D55" s="164" t="s">
        <v>221</v>
      </c>
      <c r="E55" s="164" t="s">
        <v>220</v>
      </c>
      <c r="F55" s="164">
        <v>0.85</v>
      </c>
    </row>
    <row r="56" spans="1:6">
      <c r="A56" s="164">
        <v>309.39999999999998</v>
      </c>
      <c r="B56" s="164">
        <v>311.7</v>
      </c>
      <c r="C56" s="164">
        <v>2.2999999999999998</v>
      </c>
      <c r="D56" s="164" t="s">
        <v>223</v>
      </c>
      <c r="E56" s="164" t="s">
        <v>220</v>
      </c>
      <c r="F56" s="164">
        <v>0.92</v>
      </c>
    </row>
    <row r="57" spans="1:6">
      <c r="A57" s="164">
        <v>311.7</v>
      </c>
      <c r="B57" s="164">
        <v>351.5</v>
      </c>
      <c r="C57" s="164">
        <v>39.799999999999997</v>
      </c>
      <c r="D57" s="164" t="s">
        <v>221</v>
      </c>
      <c r="E57" s="164" t="s">
        <v>220</v>
      </c>
      <c r="F57" s="164">
        <v>0.98</v>
      </c>
    </row>
    <row r="58" spans="1:6">
      <c r="A58" s="164">
        <v>351.5</v>
      </c>
      <c r="B58" s="164">
        <v>360.1</v>
      </c>
      <c r="C58" s="164">
        <v>8.6</v>
      </c>
      <c r="D58" s="164" t="s">
        <v>223</v>
      </c>
      <c r="E58" s="164" t="s">
        <v>220</v>
      </c>
      <c r="F58" s="164">
        <v>1</v>
      </c>
    </row>
    <row r="59" spans="1:6">
      <c r="A59" s="164">
        <v>360.1</v>
      </c>
      <c r="B59" s="164">
        <v>368.7</v>
      </c>
      <c r="C59" s="164">
        <v>8.6</v>
      </c>
      <c r="D59" s="164" t="s">
        <v>221</v>
      </c>
      <c r="E59" s="164" t="s">
        <v>220</v>
      </c>
      <c r="F59" s="164">
        <v>0.98</v>
      </c>
    </row>
    <row r="60" spans="1:6">
      <c r="A60" s="164">
        <v>368.7</v>
      </c>
      <c r="B60" s="164">
        <v>371.2</v>
      </c>
      <c r="C60" s="164">
        <v>2.5</v>
      </c>
      <c r="D60" s="164" t="s">
        <v>223</v>
      </c>
      <c r="E60" s="164" t="s">
        <v>220</v>
      </c>
      <c r="F60" s="164">
        <v>0.97</v>
      </c>
    </row>
    <row r="61" spans="1:6">
      <c r="A61" s="164">
        <v>371.2</v>
      </c>
      <c r="B61" s="164">
        <v>404.4</v>
      </c>
      <c r="C61" s="164">
        <v>33.200000000000003</v>
      </c>
      <c r="D61" s="164" t="s">
        <v>221</v>
      </c>
      <c r="E61" s="164" t="s">
        <v>220</v>
      </c>
      <c r="F61" s="164">
        <v>0.71</v>
      </c>
    </row>
    <row r="62" spans="1:6">
      <c r="A62" s="164">
        <v>404.4</v>
      </c>
      <c r="B62" s="164">
        <v>414.9</v>
      </c>
      <c r="C62" s="164">
        <v>10.5</v>
      </c>
      <c r="D62" s="164" t="s">
        <v>222</v>
      </c>
      <c r="E62" s="164" t="s">
        <v>220</v>
      </c>
      <c r="F62" s="164">
        <v>0.71</v>
      </c>
    </row>
    <row r="63" spans="1:6">
      <c r="A63" s="164">
        <v>414.9</v>
      </c>
      <c r="B63" s="164">
        <v>626.70000000000005</v>
      </c>
      <c r="C63" s="164">
        <v>211.8</v>
      </c>
      <c r="D63" s="164" t="s">
        <v>221</v>
      </c>
      <c r="E63" s="164" t="s">
        <v>220</v>
      </c>
      <c r="F63" s="164">
        <v>1</v>
      </c>
    </row>
    <row r="64" spans="1:6">
      <c r="A64" s="164">
        <v>626.70000000000005</v>
      </c>
      <c r="B64" s="164">
        <v>695.4</v>
      </c>
      <c r="C64" s="164">
        <v>68.7</v>
      </c>
      <c r="D64" s="164" t="s">
        <v>221</v>
      </c>
      <c r="E64" s="164" t="s">
        <v>224</v>
      </c>
      <c r="F64" s="164">
        <v>0.95</v>
      </c>
    </row>
    <row r="65" spans="1:6">
      <c r="A65" s="164">
        <v>695.4</v>
      </c>
      <c r="B65" s="164">
        <v>697.8</v>
      </c>
      <c r="C65" s="164">
        <v>2.4</v>
      </c>
      <c r="D65" s="164" t="s">
        <v>222</v>
      </c>
      <c r="E65" s="164" t="s">
        <v>222</v>
      </c>
      <c r="F65" s="164">
        <v>0.86</v>
      </c>
    </row>
    <row r="66" spans="1:6">
      <c r="A66" s="164">
        <v>697.8</v>
      </c>
      <c r="B66" s="164">
        <v>707.9</v>
      </c>
      <c r="C66" s="164">
        <v>10.1</v>
      </c>
      <c r="D66" s="164" t="s">
        <v>221</v>
      </c>
      <c r="E66" s="164" t="s">
        <v>224</v>
      </c>
      <c r="F66" s="164">
        <v>0.86</v>
      </c>
    </row>
    <row r="67" spans="1:6">
      <c r="A67" s="164">
        <v>707.9</v>
      </c>
      <c r="B67" s="164">
        <v>710.2</v>
      </c>
      <c r="C67" s="164">
        <v>2.2999999999999998</v>
      </c>
      <c r="D67" s="164" t="s">
        <v>222</v>
      </c>
      <c r="E67" s="164" t="s">
        <v>222</v>
      </c>
      <c r="F67" s="164">
        <v>0.86</v>
      </c>
    </row>
    <row r="68" spans="1:6">
      <c r="A68" s="164">
        <v>710.2</v>
      </c>
      <c r="B68" s="164">
        <v>773.1</v>
      </c>
      <c r="C68" s="164">
        <v>62.9</v>
      </c>
      <c r="D68" s="164" t="s">
        <v>221</v>
      </c>
      <c r="E68" s="164" t="s">
        <v>224</v>
      </c>
      <c r="F68" s="164">
        <v>0.89</v>
      </c>
    </row>
    <row r="69" spans="1:6">
      <c r="A69" s="164">
        <v>773.1</v>
      </c>
      <c r="B69" s="164">
        <v>780.4</v>
      </c>
      <c r="C69" s="164">
        <v>7.3</v>
      </c>
      <c r="D69" s="164" t="s">
        <v>222</v>
      </c>
      <c r="E69" s="164" t="s">
        <v>222</v>
      </c>
      <c r="F69" s="164">
        <v>0.61</v>
      </c>
    </row>
    <row r="70" spans="1:6">
      <c r="A70" s="164">
        <v>780.4</v>
      </c>
      <c r="B70" s="164">
        <v>1034.5</v>
      </c>
      <c r="C70" s="164">
        <v>254.1</v>
      </c>
      <c r="D70" s="164" t="s">
        <v>221</v>
      </c>
      <c r="E70" s="164" t="s">
        <v>224</v>
      </c>
      <c r="F70" s="164">
        <v>0.93</v>
      </c>
    </row>
    <row r="71" spans="1:6">
      <c r="A71" s="164">
        <v>1034.5</v>
      </c>
      <c r="B71" s="164">
        <v>1039.5999999999999</v>
      </c>
      <c r="C71" s="164">
        <v>5.0999999999999996</v>
      </c>
      <c r="D71" s="164" t="s">
        <v>222</v>
      </c>
      <c r="E71" s="164" t="s">
        <v>222</v>
      </c>
      <c r="F71" s="164">
        <v>0.52</v>
      </c>
    </row>
    <row r="72" spans="1:6">
      <c r="A72" s="164">
        <v>1039.5999999999999</v>
      </c>
      <c r="B72" s="164">
        <v>1058.9000000000001</v>
      </c>
      <c r="C72" s="164">
        <v>19.3</v>
      </c>
      <c r="D72" s="164" t="s">
        <v>221</v>
      </c>
      <c r="E72" s="164" t="s">
        <v>224</v>
      </c>
      <c r="F72" s="164">
        <v>0.89</v>
      </c>
    </row>
    <row r="73" spans="1:6">
      <c r="A73" s="164">
        <v>1058.9000000000001</v>
      </c>
      <c r="B73" s="164">
        <v>1061.4000000000001</v>
      </c>
      <c r="C73" s="164">
        <v>2.5</v>
      </c>
      <c r="D73" s="164" t="s">
        <v>222</v>
      </c>
      <c r="E73" s="164" t="s">
        <v>222</v>
      </c>
      <c r="F73" s="164">
        <v>1</v>
      </c>
    </row>
    <row r="74" spans="1:6">
      <c r="A74" s="164">
        <v>1061.4000000000001</v>
      </c>
      <c r="B74" s="164">
        <v>1137.2</v>
      </c>
      <c r="C74" s="164">
        <v>75.8</v>
      </c>
      <c r="D74" s="164" t="s">
        <v>221</v>
      </c>
      <c r="E74" s="164" t="s">
        <v>224</v>
      </c>
      <c r="F74" s="164">
        <v>0.79</v>
      </c>
    </row>
    <row r="75" spans="1:6">
      <c r="A75" s="164">
        <v>1137.2</v>
      </c>
      <c r="B75" s="164">
        <v>1143.4000000000001</v>
      </c>
      <c r="C75" s="164">
        <v>6.2</v>
      </c>
      <c r="D75" s="164" t="s">
        <v>222</v>
      </c>
      <c r="E75" s="164" t="s">
        <v>222</v>
      </c>
      <c r="F75" s="164">
        <v>0.99</v>
      </c>
    </row>
    <row r="76" spans="1:6">
      <c r="A76" s="164">
        <v>1143.4000000000001</v>
      </c>
      <c r="B76" s="164">
        <v>1166.7</v>
      </c>
      <c r="C76" s="164">
        <v>23.3</v>
      </c>
      <c r="D76" s="164" t="s">
        <v>221</v>
      </c>
      <c r="E76" s="164" t="s">
        <v>224</v>
      </c>
      <c r="F76" s="164">
        <v>0.95</v>
      </c>
    </row>
    <row r="77" spans="1:6">
      <c r="A77" s="164">
        <v>1166.7</v>
      </c>
      <c r="B77" s="164">
        <v>1170.5</v>
      </c>
      <c r="C77" s="164">
        <v>3.8</v>
      </c>
      <c r="D77" s="164" t="s">
        <v>222</v>
      </c>
      <c r="E77" s="164" t="s">
        <v>222</v>
      </c>
      <c r="F77" s="164">
        <v>0.87</v>
      </c>
    </row>
    <row r="78" spans="1:6">
      <c r="A78" s="164">
        <v>1170.5</v>
      </c>
      <c r="B78" s="164">
        <v>1185</v>
      </c>
      <c r="C78" s="164">
        <v>14.5</v>
      </c>
      <c r="D78" s="164" t="s">
        <v>221</v>
      </c>
      <c r="E78" s="164" t="s">
        <v>224</v>
      </c>
      <c r="F78" s="164">
        <v>0.88</v>
      </c>
    </row>
    <row r="79" spans="1:6">
      <c r="A79" s="164">
        <v>1185</v>
      </c>
      <c r="B79" s="164">
        <v>1188.2</v>
      </c>
      <c r="C79" s="164">
        <v>3.2</v>
      </c>
      <c r="D79" s="164" t="s">
        <v>222</v>
      </c>
      <c r="E79" s="164" t="s">
        <v>222</v>
      </c>
      <c r="F79" s="164">
        <v>0.97</v>
      </c>
    </row>
    <row r="80" spans="1:6">
      <c r="A80" s="164">
        <v>1188.2</v>
      </c>
      <c r="B80" s="164">
        <v>1195.2</v>
      </c>
      <c r="C80" s="164">
        <v>7</v>
      </c>
      <c r="D80" s="164" t="s">
        <v>221</v>
      </c>
      <c r="E80" s="164" t="s">
        <v>224</v>
      </c>
      <c r="F80" s="164">
        <v>0.94</v>
      </c>
    </row>
    <row r="81" spans="1:6">
      <c r="A81" s="164">
        <v>1195.2</v>
      </c>
      <c r="B81" s="164">
        <v>1199.5999999999999</v>
      </c>
      <c r="C81" s="164">
        <v>4.4000000000000004</v>
      </c>
      <c r="D81" s="164" t="s">
        <v>222</v>
      </c>
      <c r="E81" s="164" t="s">
        <v>222</v>
      </c>
      <c r="F81" s="164">
        <v>0.84</v>
      </c>
    </row>
    <row r="82" spans="1:6">
      <c r="A82" s="164">
        <v>1199.5999999999999</v>
      </c>
      <c r="B82" s="164">
        <v>1212.9000000000001</v>
      </c>
      <c r="C82" s="164">
        <v>13.3</v>
      </c>
      <c r="D82" s="164" t="s">
        <v>221</v>
      </c>
      <c r="E82" s="164" t="s">
        <v>224</v>
      </c>
      <c r="F82" s="164">
        <v>0.82</v>
      </c>
    </row>
    <row r="83" spans="1:6">
      <c r="A83" s="164">
        <v>1212.9000000000001</v>
      </c>
      <c r="B83" s="164">
        <v>1218.2</v>
      </c>
      <c r="C83" s="164">
        <v>5.3</v>
      </c>
      <c r="D83" s="164" t="s">
        <v>222</v>
      </c>
      <c r="E83" s="164" t="s">
        <v>222</v>
      </c>
      <c r="F83" s="164">
        <v>0.91</v>
      </c>
    </row>
    <row r="84" spans="1:6">
      <c r="A84" s="164">
        <v>1218.2</v>
      </c>
      <c r="B84" s="164">
        <v>1233.2</v>
      </c>
      <c r="C84" s="164">
        <v>15</v>
      </c>
      <c r="D84" s="164" t="s">
        <v>221</v>
      </c>
      <c r="E84" s="164" t="s">
        <v>224</v>
      </c>
      <c r="F84" s="164">
        <v>0.9</v>
      </c>
    </row>
    <row r="85" spans="1:6">
      <c r="A85" s="164">
        <v>1233.2</v>
      </c>
      <c r="B85" s="164">
        <v>1238.9000000000001</v>
      </c>
      <c r="C85" s="164">
        <v>5.7</v>
      </c>
      <c r="D85" s="164" t="s">
        <v>222</v>
      </c>
      <c r="E85" s="164" t="s">
        <v>222</v>
      </c>
      <c r="F85" s="164">
        <v>0.75</v>
      </c>
    </row>
    <row r="86" spans="1:6">
      <c r="A86" s="164">
        <v>1238.9000000000001</v>
      </c>
      <c r="B86" s="164">
        <v>1252.9000000000001</v>
      </c>
      <c r="C86" s="164">
        <v>14</v>
      </c>
      <c r="D86" s="164" t="s">
        <v>221</v>
      </c>
      <c r="E86" s="164" t="s">
        <v>224</v>
      </c>
      <c r="F86" s="164">
        <v>0.72</v>
      </c>
    </row>
    <row r="87" spans="1:6">
      <c r="A87" s="164">
        <v>1252.9000000000001</v>
      </c>
      <c r="B87" s="164">
        <v>1262</v>
      </c>
      <c r="C87" s="164">
        <v>9.1</v>
      </c>
      <c r="D87" s="164" t="s">
        <v>222</v>
      </c>
      <c r="E87" s="164" t="s">
        <v>222</v>
      </c>
      <c r="F87" s="164">
        <v>0.88</v>
      </c>
    </row>
    <row r="88" spans="1:6">
      <c r="A88" s="164">
        <v>1262</v>
      </c>
      <c r="B88" s="164">
        <v>1280.9000000000001</v>
      </c>
      <c r="C88" s="164">
        <v>18.899999999999999</v>
      </c>
      <c r="D88" s="164" t="s">
        <v>221</v>
      </c>
      <c r="E88" s="164" t="s">
        <v>224</v>
      </c>
      <c r="F88" s="164">
        <v>0.85</v>
      </c>
    </row>
    <row r="89" spans="1:6">
      <c r="A89" s="164">
        <v>1280.9000000000001</v>
      </c>
      <c r="B89" s="164">
        <v>1284.5999999999999</v>
      </c>
      <c r="C89" s="164">
        <v>3.7</v>
      </c>
      <c r="D89" s="164" t="s">
        <v>222</v>
      </c>
      <c r="E89" s="164" t="s">
        <v>222</v>
      </c>
      <c r="F89" s="164">
        <v>0.9</v>
      </c>
    </row>
    <row r="90" spans="1:6">
      <c r="A90" s="164">
        <v>1284.5999999999999</v>
      </c>
      <c r="B90" s="164">
        <v>1309.9000000000001</v>
      </c>
      <c r="C90" s="164">
        <v>25.3</v>
      </c>
      <c r="D90" s="164" t="s">
        <v>221</v>
      </c>
      <c r="E90" s="164" t="s">
        <v>224</v>
      </c>
      <c r="F90" s="164">
        <v>0.75</v>
      </c>
    </row>
    <row r="91" spans="1:6">
      <c r="A91" s="164">
        <v>1309.9000000000001</v>
      </c>
      <c r="B91" s="164">
        <v>1317.3</v>
      </c>
      <c r="C91" s="164">
        <v>7.4</v>
      </c>
      <c r="D91" s="164" t="s">
        <v>222</v>
      </c>
      <c r="E91" s="164" t="s">
        <v>222</v>
      </c>
      <c r="F91" s="164">
        <v>0.68</v>
      </c>
    </row>
    <row r="92" spans="1:6">
      <c r="A92" s="164">
        <v>1317.3</v>
      </c>
      <c r="B92" s="164">
        <v>1374.4</v>
      </c>
      <c r="C92" s="164">
        <v>57.1</v>
      </c>
      <c r="D92" s="164" t="s">
        <v>221</v>
      </c>
      <c r="E92" s="164" t="s">
        <v>224</v>
      </c>
      <c r="F92" s="164">
        <v>0.63</v>
      </c>
    </row>
    <row r="93" spans="1:6">
      <c r="A93" s="164">
        <v>1374.4</v>
      </c>
      <c r="B93" s="164">
        <v>1406.2</v>
      </c>
      <c r="C93" s="164">
        <v>31.8</v>
      </c>
      <c r="D93" s="164" t="s">
        <v>222</v>
      </c>
      <c r="E93" s="164" t="s">
        <v>222</v>
      </c>
      <c r="F93" s="164">
        <v>0.59</v>
      </c>
    </row>
    <row r="94" spans="1:6">
      <c r="A94" s="164">
        <v>1406.2</v>
      </c>
      <c r="B94" s="164">
        <v>1414.4</v>
      </c>
      <c r="C94" s="164">
        <v>8.1999999999999993</v>
      </c>
      <c r="D94" s="164" t="s">
        <v>221</v>
      </c>
      <c r="E94" s="164" t="s">
        <v>224</v>
      </c>
      <c r="F94" s="164">
        <v>0.82</v>
      </c>
    </row>
    <row r="95" spans="1:6">
      <c r="A95" s="164">
        <v>1414.4</v>
      </c>
      <c r="B95" s="164">
        <v>1838.7</v>
      </c>
      <c r="C95" s="164">
        <v>424.3</v>
      </c>
      <c r="D95" s="164" t="s">
        <v>222</v>
      </c>
      <c r="E95" s="164" t="s">
        <v>222</v>
      </c>
      <c r="F95" s="164">
        <v>0.28999999999999998</v>
      </c>
    </row>
    <row r="96" spans="1:6" ht="15.75" thickBot="1">
      <c r="A96" s="165"/>
      <c r="B96" s="165"/>
      <c r="C96" s="165"/>
      <c r="D96" s="165"/>
      <c r="E96" s="165"/>
      <c r="F96" s="148"/>
    </row>
    <row r="97" spans="1:6" ht="30">
      <c r="A97" s="166" t="s">
        <v>216</v>
      </c>
      <c r="B97" s="167" t="s">
        <v>215</v>
      </c>
      <c r="C97" s="168" t="s">
        <v>225</v>
      </c>
      <c r="D97" s="169"/>
      <c r="E97" s="148"/>
      <c r="F97" s="170"/>
    </row>
    <row r="98" spans="1:6">
      <c r="A98" s="171" t="s">
        <v>221</v>
      </c>
      <c r="B98" s="172">
        <v>1104.5999999999999</v>
      </c>
      <c r="C98" s="173">
        <v>61.55</v>
      </c>
      <c r="D98" s="169"/>
      <c r="E98" s="148"/>
      <c r="F98" s="170"/>
    </row>
    <row r="99" spans="1:6">
      <c r="A99" s="171" t="s">
        <v>222</v>
      </c>
      <c r="B99" s="172">
        <v>600.1</v>
      </c>
      <c r="C99" s="173">
        <v>33.44</v>
      </c>
      <c r="D99" s="169"/>
      <c r="E99" s="148"/>
      <c r="F99" s="170"/>
    </row>
    <row r="100" spans="1:6">
      <c r="A100" s="174" t="s">
        <v>223</v>
      </c>
      <c r="B100" s="175">
        <v>90</v>
      </c>
      <c r="C100" s="176">
        <v>5.01</v>
      </c>
      <c r="D100" s="169"/>
      <c r="E100" s="148"/>
      <c r="F100" s="170"/>
    </row>
    <row r="101" spans="1:6">
      <c r="A101" s="177"/>
      <c r="B101" s="177"/>
      <c r="C101" s="177"/>
      <c r="D101" s="169"/>
      <c r="E101" s="148"/>
      <c r="F101" s="170"/>
    </row>
    <row r="102" spans="1:6" ht="30">
      <c r="A102" s="178" t="s">
        <v>217</v>
      </c>
      <c r="B102" s="179" t="s">
        <v>215</v>
      </c>
      <c r="C102" s="180" t="s">
        <v>225</v>
      </c>
      <c r="D102" s="181"/>
      <c r="E102" s="181"/>
      <c r="F102" s="182"/>
    </row>
    <row r="103" spans="1:6">
      <c r="A103" s="171" t="s">
        <v>224</v>
      </c>
      <c r="B103" s="172">
        <v>687.5</v>
      </c>
      <c r="C103" s="173">
        <v>56.72</v>
      </c>
      <c r="F103" s="182"/>
    </row>
    <row r="104" spans="1:6" ht="15.75" thickBot="1">
      <c r="A104" s="183" t="s">
        <v>222</v>
      </c>
      <c r="B104" s="184">
        <v>524.5</v>
      </c>
      <c r="C104" s="185">
        <v>43.28</v>
      </c>
      <c r="F104" s="186"/>
    </row>
    <row r="105" spans="1:6" ht="15.75">
      <c r="A105" s="187"/>
      <c r="B105" s="188"/>
      <c r="C105" s="188"/>
      <c r="D105" s="189"/>
      <c r="F105" s="186"/>
    </row>
    <row r="106" spans="1:6">
      <c r="F106" s="186"/>
    </row>
    <row r="107" spans="1:6">
      <c r="A107" s="190">
        <v>42943</v>
      </c>
      <c r="F107" s="186"/>
    </row>
    <row r="108" spans="1:6" ht="15.75">
      <c r="A108" s="189" t="s">
        <v>226</v>
      </c>
      <c r="B108" s="189"/>
      <c r="C108" s="189"/>
    </row>
  </sheetData>
  <mergeCells count="9">
    <mergeCell ref="A16:C16"/>
    <mergeCell ref="E17:F17"/>
    <mergeCell ref="A34:E34"/>
    <mergeCell ref="B1:F1"/>
    <mergeCell ref="B2:F2"/>
    <mergeCell ref="A10:F10"/>
    <mergeCell ref="A11:F11"/>
    <mergeCell ref="A13:F13"/>
    <mergeCell ref="A14:F1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61</vt:i4>
      </vt:variant>
    </vt:vector>
  </HeadingPairs>
  <TitlesOfParts>
    <vt:vector size="67" baseType="lpstr">
      <vt:lpstr>гироскоп</vt:lpstr>
      <vt:lpstr>СО+ИННК при ГРП</vt:lpstr>
      <vt:lpstr>СО(определение Кнг)</vt:lpstr>
      <vt:lpstr>Инклинометрия</vt:lpstr>
      <vt:lpstr>АКЦ-ГГКц(планшет)</vt:lpstr>
      <vt:lpstr>Заключение АКЦ-ГГКц</vt:lpstr>
      <vt:lpstr>__img2_</vt:lpstr>
      <vt:lpstr>__img3_</vt:lpstr>
      <vt:lpstr>__img4_</vt:lpstr>
      <vt:lpstr>__N</vt:lpstr>
      <vt:lpstr>__NZ</vt:lpstr>
      <vt:lpstr>__Глубинa_</vt:lpstr>
      <vt:lpstr>__Дата_замера</vt:lpstr>
      <vt:lpstr>__Допустимый_отход_</vt:lpstr>
      <vt:lpstr>__Интервал</vt:lpstr>
      <vt:lpstr>__Оператор</vt:lpstr>
      <vt:lpstr>__Пр__дирекц__угол_гр_</vt:lpstr>
      <vt:lpstr>__Пр__смещение_</vt:lpstr>
      <vt:lpstr>__Прибор</vt:lpstr>
      <vt:lpstr>__Сост_иеСтв</vt:lpstr>
      <vt:lpstr>__Тип</vt:lpstr>
      <vt:lpstr>_Int_deg</vt:lpstr>
      <vt:lpstr>_X</vt:lpstr>
      <vt:lpstr>_Y</vt:lpstr>
      <vt:lpstr>_Z</vt:lpstr>
      <vt:lpstr>_Абс_гл_</vt:lpstr>
      <vt:lpstr>_Абс_глубина_</vt:lpstr>
      <vt:lpstr>_Азимут_гр</vt:lpstr>
      <vt:lpstr>_Верт_глубина_</vt:lpstr>
      <vt:lpstr>_Глубинa_</vt:lpstr>
      <vt:lpstr>_Глубина</vt:lpstr>
      <vt:lpstr>_Дир_угол_гр</vt:lpstr>
      <vt:lpstr>_Интенс__гр</vt:lpstr>
      <vt:lpstr>_Координата_X_</vt:lpstr>
      <vt:lpstr>_Координата_Y_</vt:lpstr>
      <vt:lpstr>_Пласт_</vt:lpstr>
      <vt:lpstr>_Смещение</vt:lpstr>
      <vt:lpstr>_Угoл_гр_</vt:lpstr>
      <vt:lpstr>_Угол_гр</vt:lpstr>
      <vt:lpstr>_Удлинение</vt:lpstr>
      <vt:lpstr>_Удлинение_</vt:lpstr>
      <vt:lpstr>_Факт__отход_</vt:lpstr>
      <vt:lpstr>_Факт__смещение_</vt:lpstr>
      <vt:lpstr>_Фактич__дирекц__угол_гр_</vt:lpstr>
      <vt:lpstr>Aзимут_гр_</vt:lpstr>
      <vt:lpstr>COMP</vt:lpstr>
      <vt:lpstr>DataI</vt:lpstr>
      <vt:lpstr>DATUM</vt:lpstr>
      <vt:lpstr>FLD</vt:lpstr>
      <vt:lpstr>HMaxAngle</vt:lpstr>
      <vt:lpstr>HmaxIntens</vt:lpstr>
      <vt:lpstr>LOC</vt:lpstr>
      <vt:lpstr>MaxAngleDeg</vt:lpstr>
      <vt:lpstr>maxIntensDeg</vt:lpstr>
      <vt:lpstr>SKLONDeg</vt:lpstr>
      <vt:lpstr>WELL</vt:lpstr>
      <vt:lpstr>ZABOJ</vt:lpstr>
      <vt:lpstr>Абс_глубина_</vt:lpstr>
      <vt:lpstr>Верт_глубина_</vt:lpstr>
      <vt:lpstr>Координата_X_</vt:lpstr>
      <vt:lpstr>Координата_Y_</vt:lpstr>
      <vt:lpstr>гироскоп!Область_печати</vt:lpstr>
      <vt:lpstr>Угoл_гр_</vt:lpstr>
      <vt:lpstr>Удлинение_</vt:lpstr>
      <vt:lpstr>Факт__отход_</vt:lpstr>
      <vt:lpstr>Факт__смещение_</vt:lpstr>
      <vt:lpstr>Фактич__дирекц__угол_гр_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Парфенов Вячеслав Анатольевич</dc:creator>
  <cp:lastModifiedBy>User</cp:lastModifiedBy>
  <cp:lastPrinted>2014-03-02T06:33:28Z</cp:lastPrinted>
  <dcterms:created xsi:type="dcterms:W3CDTF">2008-02-16T20:05:28Z</dcterms:created>
  <dcterms:modified xsi:type="dcterms:W3CDTF">2017-11-16T11:31:04Z</dcterms:modified>
</cp:coreProperties>
</file>